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hidePivotFieldList="1" defaultThemeVersion="124226"/>
  <bookViews>
    <workbookView xWindow="2070" yWindow="-90" windowWidth="19320" windowHeight="6225" activeTab="2"/>
  </bookViews>
  <sheets>
    <sheet name="PK" sheetId="7" r:id="rId1"/>
    <sheet name="SiR" sheetId="3" r:id="rId2"/>
    <sheet name="PO" sheetId="9" r:id="rId3"/>
    <sheet name="budżet SIR,IZ,JC przed i po zm." sheetId="11" r:id="rId4"/>
  </sheets>
  <definedNames>
    <definedName name="_xlnm.Print_Area" localSheetId="1">SiR!$A$1:$L$298</definedName>
  </definedNames>
  <calcPr calcId="145621"/>
</workbook>
</file>

<file path=xl/calcChain.xml><?xml version="1.0" encoding="utf-8"?>
<calcChain xmlns="http://schemas.openxmlformats.org/spreadsheetml/2006/main">
  <c r="L34" i="9" l="1"/>
  <c r="L9" i="9"/>
  <c r="L126" i="3" l="1"/>
  <c r="L125" i="3"/>
  <c r="L108" i="3"/>
  <c r="B12" i="11" l="1"/>
  <c r="B11" i="11"/>
  <c r="B5" i="11" l="1"/>
  <c r="L46" i="3"/>
  <c r="B26" i="11" s="1"/>
  <c r="L107" i="3"/>
  <c r="K38" i="7"/>
  <c r="L38" i="7" s="1"/>
  <c r="K33" i="7"/>
  <c r="L33" i="7" s="1"/>
  <c r="K42" i="7"/>
  <c r="L42" i="7" s="1"/>
  <c r="K41" i="7"/>
  <c r="L41" i="7" s="1"/>
  <c r="K40" i="7"/>
  <c r="L40" i="7" s="1"/>
  <c r="K39" i="7"/>
  <c r="L39" i="7"/>
  <c r="K37" i="7"/>
  <c r="L37" i="7" s="1"/>
  <c r="K36" i="7"/>
  <c r="L36" i="7" s="1"/>
  <c r="K35" i="7"/>
  <c r="L35" i="7" s="1"/>
  <c r="K34" i="7"/>
  <c r="L34" i="7" s="1"/>
  <c r="K32" i="7"/>
  <c r="L32" i="7" s="1"/>
  <c r="K31" i="7"/>
  <c r="L31" i="7" s="1"/>
  <c r="K30" i="7"/>
  <c r="L30" i="7" s="1"/>
  <c r="K29" i="7"/>
  <c r="L29" i="7" s="1"/>
  <c r="K28" i="7"/>
  <c r="L28" i="7" s="1"/>
  <c r="K27" i="7"/>
  <c r="L27" i="7" s="1"/>
  <c r="K26" i="7"/>
  <c r="L26" i="7" s="1"/>
  <c r="K25" i="7"/>
  <c r="L25" i="7" s="1"/>
  <c r="K24" i="7"/>
  <c r="L24" i="7" s="1"/>
  <c r="K23" i="7"/>
  <c r="L23" i="7" s="1"/>
  <c r="K22" i="7"/>
  <c r="L22" i="7" s="1"/>
  <c r="K21" i="7"/>
  <c r="L21" i="7" s="1"/>
  <c r="K20" i="7"/>
  <c r="L20" i="7" s="1"/>
  <c r="K19" i="7"/>
  <c r="L19" i="7" s="1"/>
  <c r="K18" i="7"/>
  <c r="L18" i="7" s="1"/>
  <c r="K17" i="7"/>
  <c r="L17" i="7" s="1"/>
  <c r="K16" i="7"/>
  <c r="L16" i="7" s="1"/>
  <c r="K15" i="7"/>
  <c r="L15" i="7" s="1"/>
  <c r="K14" i="7"/>
  <c r="L14" i="7" s="1"/>
  <c r="K13" i="7"/>
  <c r="L13" i="7" s="1"/>
  <c r="K12" i="7"/>
  <c r="L12" i="7" s="1"/>
  <c r="K11" i="7"/>
  <c r="L11" i="7" s="1"/>
  <c r="K10" i="7"/>
  <c r="L10" i="7" s="1"/>
  <c r="K9" i="7"/>
  <c r="L9" i="7" s="1"/>
  <c r="K8" i="7"/>
  <c r="L8" i="7" s="1"/>
  <c r="K7" i="7"/>
  <c r="L7" i="7" s="1"/>
  <c r="K6" i="7"/>
  <c r="L6" i="7" s="1"/>
  <c r="K5" i="7"/>
  <c r="L5" i="7" s="1"/>
  <c r="K4" i="7"/>
  <c r="L4" i="7" s="1"/>
  <c r="L109" i="3" l="1"/>
  <c r="B13" i="11" s="1"/>
  <c r="L127" i="3"/>
  <c r="B14" i="11" s="1"/>
  <c r="L45" i="7"/>
  <c r="B4" i="11" s="1"/>
  <c r="B27" i="11" l="1"/>
</calcChain>
</file>

<file path=xl/sharedStrings.xml><?xml version="1.0" encoding="utf-8"?>
<sst xmlns="http://schemas.openxmlformats.org/spreadsheetml/2006/main" count="2611" uniqueCount="1588">
  <si>
    <t xml:space="preserve">Cykl seminariów „Owady zapylające – szansą na przetrwanie rolnictwa” ma na celu zapoznanie uczestników z ideą zachowania owadów zapylających poprzez wprowadzenie innowacyjnych metod ich ochrony polegających na powrocie do tradycyjnych wiejskich ogrodów przydomowych z uwzględnieniem nowoczesnych osiągnięć nauki w zakresie projektowania ogrodów, sąsiedztwa roślin oraz ich pielęgnacji. Projekt ma na celu zachowanie bioróżnorodności w ekosystemie. Zwiększenie współpracy między przedstawicielami jednostek naukowych, doradcami i rolnikami, którzy zainteresowani są ochroną owadów zapylających. Zapoznanie uczestników operacji z ideą grup operacyjnych. </t>
  </si>
  <si>
    <t xml:space="preserve">Seminarium „Owady zapylające – szansa na przetrwanie rolnictwa” ma na celu zapoznanie uczestników z ideą zachowania owadów zapylających poprzez wprowadzenie innowacyjnych metod ich ochrony polegających na powrocie do tradycyjnych wiejskich ogrodów przydomowych z uwzględnieniem nowoczesnych osiągnięć nauki w zakresie projektowania ogrodów, sąsiedztwa roślin oraz pielęgnacji roślin. Projekt ma na celu zachowanie bioróżnorodności w ekosystemie. Zwiększenie współpracy między przedstawicielami jednostek naukowych, doradcami i rolnikami, którzy zainteresowani są ochroną owadów zapylających. Zapoznanie uczestników operacji z ideą grup operacyjnych. </t>
  </si>
  <si>
    <t>producenci rolni, doradcy rolni, przedsiębiorcy sektora rolnego lub spożywczego (w tym gastronomii) przedsiębiorcy z branży działania na rzecz sektora rolnego i spożywczego, funkcjonariusze służb mundurowych.</t>
  </si>
  <si>
    <t xml:space="preserve">liczba uczestników operacji: konferencja 60; wyjazd studyjny 50 </t>
  </si>
  <si>
    <t>Celem operacji jest promowanie zrównoważonego rozwoju z wykorzystaniem odnawialnych źródeł energii, promowanie ścieżki edukacyjnej dotyczącej odnawialnych źródeł energii, promowanie wprowadzania innowacji w rolnictwie i na obszarach wiejskich, informowanie o źródłach finansowania innowacji w rolnictwie i na obszarach wiejskich, przekazanie i wymiana wiedzy fachowej oraz dobrych praktyk w zakresie wdrażania innowacji w rolnictwie i na obszarach wiejskich</t>
  </si>
  <si>
    <t xml:space="preserve">Operacja ma na celu zapoznanie uczestników z  osiągnięciami oraz sposobem zarządzania i wprowadzania nowych technik i technologii gospodarstw ekologicznych będących laureatami Krajowych Konkursów na Najlepsze Gospodarstwo Ekologiczne. </t>
  </si>
  <si>
    <t>Operacja ma na celu zapoznanie uczestników z osiągnięciami oraz sposobem zarządzania i wprowadzania nowych technik i technologii gospodarstw ekologicznych będących laureatami Krajowych Konkursów na Najlepsze Gospodarstwo Ekologiczne.</t>
  </si>
  <si>
    <t xml:space="preserve">Celem operacji jest ułatwianie wymiany wiedzy oraz dobrych praktyk w zakresie wdrażania innowacji w rolnictwie i na obszarach wiejskich poprzez prezentację wyników badań jednostek naukowych oraz za-wiązywanie kontaktów między nauką  a praktyką. Zawiązanie bezpośredniej współpracy między podmiotami pozwoli na podniesienie jakości realizacji Programu Rozwoju Obszarów Wiejskich w zakresie technologii produkcji roślinnej i zwierzęcej oraz przyspieszy transfer wiedzy i innowacji na obszary wiejskie. </t>
  </si>
  <si>
    <t xml:space="preserve"> szkolenie z wyjazdem studyjnym (4)</t>
  </si>
  <si>
    <t>doradcy, grupy producentów rolnych, nauczyciele szkół rolniczych</t>
  </si>
  <si>
    <t>01-06-2016
30-10-2017</t>
  </si>
  <si>
    <t xml:space="preserve">liczba uczestników operacji: 120 </t>
  </si>
  <si>
    <t>2.</t>
  </si>
  <si>
    <t>1, 5</t>
  </si>
  <si>
    <t>Konferencja „Innowacyjny rozwój energetyki prosumenckiej na obszarach wiejskich”</t>
  </si>
  <si>
    <t>Celem operacji jest podniesienie świadomości, ułatwienie transferu wiedzy z zakresu odnawialnych źródeł energii. Organizowana konferencja będzie okazją do przedstawienia aktualnej problematyki związanej z wykorzystaniem odnawialnych źródeł energii na obszarach wiejskich, energetyką prosumencką, nawiązania cennych relacji oraz promowanie innowacyjnych koncepcji z tego zakresu. Uczestnicy konferencji zostaną również poinformowani o źródłach finansowania inwestycji z przedmiotowego zakresu w programach pomocowych na lata 2014-2020.</t>
  </si>
  <si>
    <t>konferencja</t>
  </si>
  <si>
    <t>przedstawiciele: Jednostek Badawczo-Rozwojowych, samorządów, Izb Rolniczych, jak również brokerzy innowacji, nauczyciele szkół rolniczych, przedsiębiorcy - zajmujący się tematyką odnawialnych źródeł energii w szczególności energią prosumencką i rozproszoną</t>
  </si>
  <si>
    <t>01-09-2016             30-11-2016</t>
  </si>
  <si>
    <t>liczba uczestników operacji: 70</t>
  </si>
  <si>
    <t>3, 4</t>
  </si>
  <si>
    <t>Ulotka informacyjna Sieci na rzecz innowacji w rolnictwie i na obszarach wiejskich</t>
  </si>
  <si>
    <t>Celem operacji jest ułatwianie wymiany wiedzy oraz dobrych praktyk w zakresie wdrażania innowacji w rolnictwie i na obszarach wiejskich poprzez wydanie ulotki promującej Sieć na rzecz innowacji w rolnictwie i na obszarach wiejskich. Ulotki wykorzystywane będą podczas spotkań z potencjalnymi Partnerami SIR, potencjalnymi beneficjentami działania „Współpraca” w ramach PROW 2014-2020 i innym osobom zainteresowanym Siecią, dzięki czemu ułatwi się tworzenie oraz funkcjonowanie sieci kontaktów pomiędzy rolnikami, podmiotami doradczymi, jednostkami naukowymi, przedsiębiorcami sektora rolno-spożywczego oraz pozostałymi podmiotami zainteresowanymi wdrażaniem innowacji w rolnictwie i na obszarach wiejskich.</t>
  </si>
  <si>
    <t xml:space="preserve"> ulotka</t>
  </si>
  <si>
    <t>podmioty, które zajmują się transferem wiedzy i innowacji w rolnictwie i na obszarach wiejskich, czyli:  podmioty doradcze, jednostki naukowo-badawcze, rolnicy, przedsiębiorcy sektora rolno-spożywczego oraz 
 pozostałe podmioty zainteresowane wdrażaniem innowacji w rolnictwie i na obszarach wiejskich</t>
  </si>
  <si>
    <t xml:space="preserve">Operacja ma na celu budowę sieci powiązań między sferą nauki i biznesu a rolnictwem oraz przyspieszenie transferu wiedzy i innowacji do praktyki gospodarczej. 
Proces tworzenia nowych rozwiązań dla gospodarski wymaga trwałego powiązania między różnymi podmiotami. Jedynie dobrze ugruntowane powiązania pozwalają na długofalową współpracę i skuteczne wdrażanie nowych rozwiązań do praktyki gospodarczej. Dostarczenie w ramach szkoleń wiedzy i umiejętności zawiązywania grup operacyjnych na rzecz innowacji pozwoli na ściślejszą współpracę między różnymi instytucjami i skuteczny transfer wiedzy i innowacji na obszary wiejskie. 
</t>
  </si>
  <si>
    <t xml:space="preserve">  szkolenie (2)</t>
  </si>
  <si>
    <t xml:space="preserve"> partnerzy SIR oraz instytucje zainteresowane tworzeniem partnerstwa na rzecz innowacji,
przedstawiciele:   Wojewódzkich Ośrodków Rolniczego, prywatnych podmiotów doradczych,  uczelni wyższych, firm produkcyjnych, instytutów badawczych
 Grup producentów rolnych i stowarzyszenia branżowe
</t>
  </si>
  <si>
    <t xml:space="preserve">liczba uczestników operacji: 80   </t>
  </si>
  <si>
    <t>2, 4</t>
  </si>
  <si>
    <t>Europejskie i polskie przykłady działań w ramach EPI. Wsparcie dla grup operacyjnych w ramach działania "Współpraca" w PROW 2014-2020”</t>
  </si>
  <si>
    <t xml:space="preserve">Operacja ma na celu dostarczenie wiedzy na temat dobrych praktyk z zakresu EPI  na poziomie międzynarodowym, możliwościach pozyskania środków z działania „Współpraca” w ramach PROW 2014-2020 oraz przekazanie informacji na temat innowacyjnych projektów opracowywanych i realizowanych w krajach Unii Europejskiej oraz w Polsce. Dostarczenie wiedzy z zakresu EPI ma za zadanie podnieść jakość realizowanych działań na poziomie krajowym oraz przyspieszenie transferu wiedzy i innowacji do praktyki gospodarczej. </t>
  </si>
  <si>
    <t>publikacja</t>
  </si>
  <si>
    <t>I</t>
  </si>
  <si>
    <t>Celem realizacji operacji jest przedstawienie hodowcom żywca wołowego oraz doradcom rolniczym, innowacji technicznych i technologicznych w produkcji bydła mięsnego oraz  przetwórstwa jako jednego ze sposobów na podniesienie efektywności gospodarowania. Wyżej wymienione cele realizowane będą poprzez przekazanie od strony teoretycznej i praktycznej, wiedzy z zakresu organizacji produkcji bydła mięsnego na przykładzie gospodarstwa, w którym utrzymywanych jest sześć ras tego bydła. Zdobycie wiedzy o systemie chowu oraz organizacji uboju, zbytu mięsa wołowego. Motywowanie do wspólnego działania poprzez obserwację funkcjonującej spółdzielni produkcyjnej , której członkowie przejęli część łańcucha „od pola do stołu"</t>
  </si>
  <si>
    <t>wyjazd szkoleniowy, broszura</t>
  </si>
  <si>
    <t>rolnicy, doradcy i przedstawiciele nauki oraz praktyki</t>
  </si>
  <si>
    <t>13-03-2017            14-06-2017</t>
  </si>
  <si>
    <t xml:space="preserve">liczba uczestników operacji: 50, liczba broszur 2000 </t>
  </si>
  <si>
    <t>1 i 2</t>
  </si>
  <si>
    <t>Innowacyjne rozwiązania w zarządzaniu stadem bydła mlecznego w zautomatyzowanej oborze</t>
  </si>
  <si>
    <t>Celem realizacji operacji jest:  ułatwienie transferu wiedzy w rolnictwie, szczególnie w gospodarstwach specjalizujących się w produkcji mleka; promowanie nowatorskich sposobów żywienia bydła w oparciu o automatyczne systemy zadawania pasz i doju; ulepszenie systemu zarządzania gospodarstwem i wydajnością mleka; zaprezentowanie innowacyjnych rozwiązań w rzeczywistej oborze na ok. 30 krów z wykorzystaniem robota udojowego; ekonomiczne i organizacyjne uzasadnienie stosowania innowacyjnych rozwiązań w zarządzaniu stadem; wykorzystanie informacji pozyskanych z komputera współpracującego z robotem udojowym do optymalnego zarządzania stadem krów i podejmowania decyzji krótko i długoterminowych: a) poprawa wydajności i opłacalności produkcji mleka, b) zmniejszenie pracochłonności doju i zadawania pasz, c)większa kontrola rozrodu i wydłużenie okresu użytkowania krów, d) kontrola prawidłowości żywienia i wydajności mlecznej, e) ograniczenie występowania zaburzeń metabolicznych.</t>
  </si>
  <si>
    <t>L.p.</t>
  </si>
  <si>
    <t>Cel KSOW</t>
  </si>
  <si>
    <t>Temat/nazwa operacji</t>
  </si>
  <si>
    <t>Grupy docelowe</t>
  </si>
  <si>
    <t>Harmonogram 
/ termin realizacji</t>
  </si>
  <si>
    <t>Innowacyjne systemy uprawy roślin polowych przy użyciu agregatów nowej generacji</t>
  </si>
  <si>
    <t>1. Ułatwienie transferu wiedzy z zakresu innowacyjnych technologii uprawy i siewu. 2. Zapoznanie się z ideą agregatów uprawowo-siewnych do uprawy uproszczonej. 3. porównanie efektów pracy różnych modeli maszyn. 4. Nabywanie praktycznych umiejętności przez uczestników szkolenia. 5. Zwiększenie udziału zainteresowanych rolników wdrożeniem nowoczesnych, bardziej efektywnych technologii uprawy. 6. Zwiększenie rentowności gospodarstw. Uprawa uproszczona gleby, a w szczególności uprawa pasowa, to najnowsze trendy, zyskujące coraz większą popularność wśród rolników. Jest to uprawa, która przy coraz większym  deficycie wody gwarantuje bardziej stabilne plony, obniża koszty zabiegów agrotechnicznych i nakładów pracy.</t>
  </si>
  <si>
    <t>szkolenie</t>
  </si>
  <si>
    <t>rolnicy specjalizujący się w uprawach polowych, nauczyciele zawodu i uczniowie szkół rolniczych , doradcy</t>
  </si>
  <si>
    <t>10.02.2016 r. - 30.04.2017 r.</t>
  </si>
  <si>
    <t>150 osób</t>
  </si>
  <si>
    <t>OPERACJE REALIZOWANE NA TERENIE WOJEWÓDZTWA LUBELSKIEGO</t>
  </si>
  <si>
    <t>Lubelska Izba Rolnicza</t>
  </si>
  <si>
    <t>Organizacja spotkań informacyjno-szkoleniowych dotyczących promocji i podniesienia wiedzy w zakresie sieci na rzecz innowacji w rolnictwie</t>
  </si>
  <si>
    <t>Celem operacji jest organizacja spotkań informacyjno-szkoleniowych dla potencjalnych przedstawicieli grup operacyjnych (rolników, doradców rolniczych, przedsiębiorców) dotyczących promocji i upowszechniania informacji na temat sieci na rzecz innowacji w rolnictwie oraz organizacji i współpracy grup operacyjnych</t>
  </si>
  <si>
    <t>spotkania informacyjno-szkoleniowe (35)</t>
  </si>
  <si>
    <t>producenci rolni (rolnicy), przedsiębiorcy rolniczy, przedsiębiorcy, doradcy rolniczy</t>
  </si>
  <si>
    <t>liczba uczestników operacji: 525</t>
  </si>
  <si>
    <t>Lubelski Ośrodek Doradztwa Rolniczego</t>
  </si>
  <si>
    <t>Cykl spotkań informacyjno-aktywizujących promujących Sieć na rzecz innowacji w rolnictwie i na obszarach wiejskich (SIR) w województwie lubelskim</t>
  </si>
  <si>
    <t>Innowacje w procesie pozyskiwania mleka</t>
  </si>
  <si>
    <t>Głównym celem operacji jest dostarczenie informacji o możliwości tworzenia sieci kontaktów dla  doradców i służb wspierających wdrażanie innowacji na obszarach wiejskich oraz dostarczenie wiedzy na temat innowacji w procesie pozyskiwania mleka dla rolników, doradców rolniczych oraz przedstawicieli świata nauki w liczbie 40 osób w okresie 3 miesięcy.</t>
  </si>
  <si>
    <t>konferencja  + wyjazd studyjny</t>
  </si>
  <si>
    <t>rolnicy (producenci mleka), doradcy rolni, przedstawiciele nauki</t>
  </si>
  <si>
    <t>01.10.2016             31.12.2016</t>
  </si>
  <si>
    <t>liczba uczestników operacji: 40</t>
  </si>
  <si>
    <t xml:space="preserve">Zabiegi i preparaty poprawiające potencjał biologiczny gleb uprawnych jako przykład innowacyjnego kierunku w produkcji rolniczej </t>
  </si>
  <si>
    <t>Głównym celem jest przekazanie informacji nt. możliwości tworzenia sieci kontaktów dla doradców i służb wspierających wdrażanie informacji na obszarach wiejskich oraz podniesienie poziomu wiedzy w zakresie stosowania preparatów mikrobiologicznych  (użyźniaczy glebowych itp.) oraz biopreparatów w rolnictwie, jako innowacyjnej metody uprawy wśród 70 uczestników (w tym rolników i doradców) poprzez zorganizowanie szkolenia z zakresu użyźniaczy glebowych (dla 50 osób) oraz wyjazdu studyjnego (dla 20 osób) w okresie 6 miesięcy.</t>
  </si>
  <si>
    <t>szkolenie, wyjazd studyjny</t>
  </si>
  <si>
    <t>rolnicy, doradcy rolni</t>
  </si>
  <si>
    <t>01.04.2016         30.09.2016</t>
  </si>
  <si>
    <t>liczba uczestników:            -  szkolenie: 50 osób,                              - wyjazd studyjny: 20 osób</t>
  </si>
  <si>
    <t>OPERACJE REALIZOWANE NA TERENIE WOJEWÓDZTWA ŁÓDZKIEGO</t>
  </si>
  <si>
    <t>Łódzki Ośrodek Doradztwa Rolniczego</t>
  </si>
  <si>
    <t>Innowacyjność w rolnictwie – szansą na rozwój</t>
  </si>
  <si>
    <t xml:space="preserve"> Celem operacji jest zapoznanie uczestników z ideą innowacji, źródłami finansowania, nawiązaniu współpracy między uczestnikami i ewentualnym związaniem grup współpracy</t>
  </si>
  <si>
    <t>01-02-2016           30-10-2016</t>
  </si>
  <si>
    <t>Owady zapylające – szansą na przetrwanie rolnictwa część I</t>
  </si>
  <si>
    <t>seminarium (2) + wyjazd szkoleniowy</t>
  </si>
  <si>
    <t>działanie KSOW</t>
  </si>
  <si>
    <t>Priorytet</t>
  </si>
  <si>
    <t>Nazwa wnioskodawcy</t>
  </si>
  <si>
    <t>Cel realizacji operacji</t>
  </si>
  <si>
    <t>Forma realizacji oper.</t>
  </si>
  <si>
    <t>Wskaźnik monitorowania realizacji operacji</t>
  </si>
  <si>
    <t>Budżet (w zł)</t>
  </si>
  <si>
    <t>OPERACJE REALIZOWANE NA POZIOMIE KRAJOWYM</t>
  </si>
  <si>
    <t>OPERACJE WŁASNE CDR</t>
  </si>
  <si>
    <t>Centrum Doradztwa Rolniczego</t>
  </si>
  <si>
    <t>Innowacje w rolnictwie - upowszechnianie badań naukowych i przykłady wdrożeń</t>
  </si>
  <si>
    <t>Podkarpacki Ośrodek Doradztwa Rolniczego</t>
  </si>
  <si>
    <t>Innowacyjność w przetwórstwie mleka i produkcji serów  w małym gospodarstwie</t>
  </si>
  <si>
    <t>Celem operacji jest organizacja  konferencji  dzięki której będzie możliwość zapoznania uczestników z zagadnieniami związanymi z zastosowaniem innowacyjnych rozwiązań w rolnictwie w szczególności  w przetwórstwie mleka i produkcji serów w małym gospodarstwie</t>
  </si>
  <si>
    <t>konferencja, publikacja</t>
  </si>
  <si>
    <t>mieszkańcy województwa podkarpackiego w tym: rolnicy, przetwórcy, przedsiębiorcy branży spożywczej,  doradcy, pracownicy instytucji naukowych</t>
  </si>
  <si>
    <t xml:space="preserve"> 02-02-2016
 31-12-2016</t>
  </si>
  <si>
    <t xml:space="preserve">
 liczba  uczestników operacji: 100, publikacja 300 szt.</t>
  </si>
  <si>
    <t>Innowacyjność w przetwórstwie mięsa  w małym gospodarstwie</t>
  </si>
  <si>
    <t>celem operacji jest organizacja konferencji, dzięki której uczestnicy będą mieli możliwość  zapoznania się  z zagadnieniami związanymi z zastosowaniem innowacyjnych rozwiązań w rolnictwie a szczególnie   w przetwórstwie mięsa w  małym gospodarstwie</t>
  </si>
  <si>
    <t xml:space="preserve">
 Liczba  uczestników operacji:  100 , publikacja 300 szt.</t>
  </si>
  <si>
    <t>Innowacyjność w produkcji, przetwórstwie owoców i warzyw w małym gospodarstwie</t>
  </si>
  <si>
    <t>celem operacji jest organizacja konferencji, dzięki której uczestnicy będą mieli możliwość  zapoznania się  z zagadnieniami związanymi z zastosowaniem innowacyjnych rozwiązań w rolnictwie a szczególnie   w przetwórstwie owoców i warzyw w  małym gospodarstwie</t>
  </si>
  <si>
    <t>Organizacja konferencji nt. ,,Innowacyjność w praktycznym zastosowaniu przy budowaniu łańcuchów powiązań członków grup operacyjnych działających w ramach SIR w kontekście korzystania ze wsparcia w ramach działania ,,Współpraca’’ wdrażanego przez PROW 2014-2020’’</t>
  </si>
  <si>
    <t>Celem operacji jest zapoznanie uczestników z zasadami tworzenia i funkcjonowania grup operacyjnych, możliwościami poszukiwania partnerów do współpracy oraz zasadami aplikowania o środki finansowe w ramach działania "Współpraca" PROW 2014-2020.</t>
  </si>
  <si>
    <t>rolnicy, grupy rolników, posiadacze lasów, naukowcy, przedstawiciele instytutów lub jednostek naukowych, przedstawiciele uczelni, przedsiębiorcy sektora rolnego lub spożywczego, przedsiębiorcy sektorów działających na rzecz sektora rolnego i spożywczego, doradcy rolniczy, organizacje rolników.</t>
  </si>
  <si>
    <t>OPERACJE REALIZOWANE NA TERENIE WOJEWÓDZTWA PODLASKIEGO</t>
  </si>
  <si>
    <t>1,2,4,5</t>
  </si>
  <si>
    <t>1,2,3,4,6</t>
  </si>
  <si>
    <t>Instytut Włókien Naturalnych i Roślin Zielarskich</t>
  </si>
  <si>
    <t>Innowacyjne rozwiązania w uprawie, przerobie i wykorzystaniu lnu oleistego i konopi uprawianych na nasiona w gospodarstwach ekologicznych</t>
  </si>
  <si>
    <t>Celem operacji jest promocja niszowych kierunków produkcji rolniczej w obszarze upraw małoobszarowych, wdrażanie innowacyjnych rozwiązań w uprawach lnu i konopi oraz promocja bioproduktów otrzymanych z plonów wymienionych roślin, działania informacyjne, szkoleniowe i aktywizujące dla potencjalnych członków grup operacyjnych w branży bioproduktów na bazie ekologicznego siemienia lnianego i konopnego.</t>
  </si>
  <si>
    <t>szkolenie (3), publikacja (3)</t>
  </si>
  <si>
    <t>producenci środków produkcji dla rolnictwa, rolnicy ekologiczni, przedstawiciele przemysłu przetwórczego, przedstawiciele rynku przemysłu rolno-spożywczego</t>
  </si>
  <si>
    <t>01-03-2016             31-10-2017</t>
  </si>
  <si>
    <t>liczba uczestników operacji: 60 ; poradnik: 1000 szt.; ulotka: 4000 szt.; foldery: 300 szt.</t>
  </si>
  <si>
    <t>1, 3</t>
  </si>
  <si>
    <t>Podlaski Ośrodek Doradztwa Rolniczego</t>
  </si>
  <si>
    <t>Seminarium nt. „Innowacyjne formy współdziałania producentów rolnych – grupy producenckie</t>
  </si>
  <si>
    <t>Aktywizacja osób i podmiotów potencjalnie zainteresowanych innowacjami w obszarze rolnictwa i gospodarki żywnościowej w regionie w celu aktywnego ich uczestnictwa w inicjowaniu partnerstwa, wymianie wiedzy na temat innowacji, w szczególności w ramach PROW na lata 2014-2020.</t>
  </si>
  <si>
    <t>seminarium wyjazdowe</t>
  </si>
  <si>
    <t xml:space="preserve"> rolnicy zainteresowani tworzeniem grup producenckich z tzw. Grup inicjatywnych oraz doradcy rolni </t>
  </si>
  <si>
    <t>27.05.2016 -
27.10.2016</t>
  </si>
  <si>
    <t xml:space="preserve">liczba uczestników operacji: 42 </t>
  </si>
  <si>
    <t>Technologia uprawy soi w rejonach północno-wschodniej Polski</t>
  </si>
  <si>
    <t>Dotarcie z informacją do rolników poprzez transfer wiedzy do praktyki rolniczej, które docelowo mogą być wdrażane w szerszej skali w regionie.</t>
  </si>
  <si>
    <t>spotkanie</t>
  </si>
  <si>
    <t xml:space="preserve"> doradcy rolni i rolnicy</t>
  </si>
  <si>
    <t>01.11.2017 -
30.11.2017</t>
  </si>
  <si>
    <t xml:space="preserve">liczba uczestników operacji: 50 </t>
  </si>
  <si>
    <t>Pokaz innowacyjnych metod zwalczania omacnicy prosowianki w kukurydzy i zapoznanie się z zaleceniami ochrony roślin w wersji internetowej.</t>
  </si>
  <si>
    <t>Podniesienie wiedzy rolników z zakresu innowacyjnych metod zwalczania omacnicy prosowianki.</t>
  </si>
  <si>
    <t>pokaz</t>
  </si>
  <si>
    <t>i rolnicy z województwa podlaskiego uprawiający kukurydzę na masę zieloną i na ziarno oraz doradcy rolniczy</t>
  </si>
  <si>
    <t>01.03.2016 -
25.12.2017</t>
  </si>
  <si>
    <t>Wyjazd studyjny - Przez innowacyjność do profesjonalizacji produkcji i rynku ziemniaka.</t>
  </si>
  <si>
    <t>Podniesienie wiedzy rolników z zakresu innowacyjnych metod w uprawie i przechowalnictwie ziemniaka.</t>
  </si>
  <si>
    <t xml:space="preserve"> rolnicy z województwa podlaskiego uprawiający ziemniaka oraz doradcy rolniczy</t>
  </si>
  <si>
    <t>Konferencja pozwoli na identyfikację badań naukowych w zakresie rolnictwa ekologicznego prowadzonych przez jednostki naukowe (instytuty, uczelnie) w zakresie rolnictwa ekologicznego.
Uczestnicy Konferencji- doradcy, stowarzyszenia rolników będą mieli możliwość zapoznania się z aktualnymi kierunkami badań naukowych prowadzonych w Polsce w zakresie rolnictwa ekologicznego w tym przetwórstwa produktów ekologicznych oraz nawiązania kontaktów z realizatorami tych badań. Pozwoli to również na wymianę poglądów dotyczących przyszłych kierunków badań, na które istnieje zapotrzebowanie od tzw. „praktyki.” 
Ponadto Konferencja umożliwia nawiązanie kontaktów pomiędzy samymi jednostkami badawczymi, co może przyczynić się do wspólnego działania (proponowanie nowych rozwiązań w szerszym ujęciu).</t>
  </si>
  <si>
    <t xml:space="preserve"> konferencja </t>
  </si>
  <si>
    <t>15-02-2016             15-04-2016</t>
  </si>
  <si>
    <t xml:space="preserve">liczba  ulotek:         35 000 </t>
  </si>
  <si>
    <t>Innowacyjność w rolnictwie – z nauki do praktyki</t>
  </si>
  <si>
    <t>Celem operacji jest dostarczenie wiedzy oraz dobrych praktyk w zakresie wdrażania innowacji w rolnictwie i na obszarach wiejskich poprzez prezentację badań jednostek naukowych z zakresu innowacyjnych rozwiązań możliwych do wdrożenia z nauki do praktyki oraz przykładów wdrożonych dobrych praktyk z tego zakresu. Dostarczenie wiedzy z zakresu innowacyjnych badań prowadzonych w Instytutach resortu rolnictwa przyczyni się do transferu wiedzy i innowacji do praktyki oraz do promowanie innowacji w rolnictwie, produkcji żywności i w leśnictwie. Celem operacji jest też ułatwianie tworzenia oraz funkcjonowania sieci kontaktów pomiędzy rolnikami, podmiotami doradczymi, jednostkami naukowymi, przedsiębiorcami sektora rolnospożywczego oraz pozostałymi podmiotami zainteresowanymi wdrażaniem innowacji w rolnictwie i na obszarach wiejskich poprzez prezentację koncepcji, celów i zadań Sieci na rzecz innowacji w rolnictwie i na obszarach wiejskich, której głównym zadaniem jest ułatwianie wymiany wiedzy oraz tworzenia partnerstw na rzecz innowacji w rolnictwie.</t>
  </si>
  <si>
    <t>broszura</t>
  </si>
  <si>
    <t xml:space="preserve">rolnicy i producenci rolni, przedstawiciele Izb Rolniczych, doradcy, przedstawiciele przedsiębiorstw wytwórczych i usługowych z branży rolniczej, partnerzy SIR, przedstawiciele jednostek naukowo-badawczych
</t>
  </si>
  <si>
    <t>01-07-2017             30-10-2017</t>
  </si>
  <si>
    <t xml:space="preserve">liczba wydanych broszur: 1700 </t>
  </si>
  <si>
    <t>Wyniki badań naukowych umożliwiających wprowadzenie nowoczesnych rozwiązań w gospodarstwie ekologicznym.</t>
  </si>
  <si>
    <t xml:space="preserve">Celem operacji jest: ułatwianie tworzenia oraz funkcjonowania sieci kontaktów pomiędzy rolnikami, podmiotami doradczymi, jednostkami naukowymi, przedsiębiorcami sektora rolno-spożywczego oraz pozostałymi podmiotami zainteresowanymi wdrażaniem innowacji w rolnictwie i na obszarach wiejskich, ułatwianie wymiany wiedzy fachowej oraz dobrych praktyk w zakresie wdrażania innowacji w rolnictwie i na obszarach wiejskich, zwiększenia zainteresowania rolników i ich zaangażowania we wdrażanie innowacji, w tym również współpracy z partnerami na rzecz wprowadzania innowacyjnych rozwiązań we własnych gospodarstwach
</t>
  </si>
  <si>
    <t xml:space="preserve"> konferencja</t>
  </si>
  <si>
    <t xml:space="preserve">
 rolnicy, doradcy rolniczy, kadra naukowa, firmy związane z branżą rolną</t>
  </si>
  <si>
    <t>01-01-2016
01-04-2016</t>
  </si>
  <si>
    <t xml:space="preserve">liczba uczestników operacji: 160 </t>
  </si>
  <si>
    <t>Szkolenie pt. „Przygotowanie specjalistów działów Ekonomiki Ośrodków Doradztwa Rolniczego do wspierania działań innowacyjnych”</t>
  </si>
  <si>
    <t>Celem operacji  jest przygotowanie doradców rolniczych, w szczególności doradców zajmujących się ekonomiką i organizacją gospodarstw, do udzielania rolnikom pomocy we wprowadzaniu innowacyjnych rozwiązań w zakresie technologii wytwarzania i organizacji gospodarstw co spowoduje poprawę konkurencyjności ich gospodarstw, w tym także poprzez wdrażanie innowacji technologicznych i organizacyjnych.</t>
  </si>
  <si>
    <t xml:space="preserve">szkolenie  </t>
  </si>
  <si>
    <t xml:space="preserve">doradcy rolniczy </t>
  </si>
  <si>
    <t>01-03-2016
31-11-2016</t>
  </si>
  <si>
    <t xml:space="preserve">liczba uczestników operacji: 30 </t>
  </si>
  <si>
    <t>2, 3, 4</t>
  </si>
  <si>
    <t>Współpraca podmiotów sfery B+R oraz publicznego doradztwa rolniczego na rzecz tworzenia i upowszechniania innowacji rolniczych</t>
  </si>
  <si>
    <t>Celem operacji jest zintensyfikowanie współpracy podmiotów sfery B+R i publicznego doradztwa rolniczego (WODR) na rzecz sprawnego tworzenia i upowszechniania innowacji rolniczych; przygotowanie uczestników do podejmowania wspólnych działań na rzecz usprawnienia procesu powstawania i upowszechniania innowacji rolniczych; usprawnienie realizacji etapu wdrażania nowości rolniczych, poprzez stosowanie odpowiednio przygotowanych przez autorów tych nowości instrukcji wdrożeniowych; udrożnienie bądź uruchomienie nowych, sprawnych kanałów przepływu informacji pomiędzy podmiotami sfery B+R a wojewódzkimi ośrodkami doradztwa rolniczego w przedmiocie tworzenia i upowszechniania innowacji rolniczych. Celem operacji jest także inicjowanie współdziałania pomiędzy potencjalnymi partnerami grup operacyjnych (uczestnikami i wykładowcami seminarium), promocja korzyści wynikających ze współpracy i tworzenia partnerstw oraz zapoznanie uczestników konferencji z możliwościami wsparcia w ramach działania "Współpraca" w ramach PROW 2014-2020.</t>
  </si>
  <si>
    <t xml:space="preserve"> seminarium </t>
  </si>
  <si>
    <t xml:space="preserve"> pracownicy naukowi (badacze) podmiotów sfery B+R oraz doradcy rolniczy i specjaliści branżowi zatrudnieni w 16 wojewódzkich ośrodkach doradztwa rolniczego</t>
  </si>
  <si>
    <t>1, 4, 5</t>
  </si>
  <si>
    <t>"Od zaradności do przedsiębiorczości"</t>
  </si>
  <si>
    <t>Celem operacji jest przekazanie wiedzy na temat: tworzenia oraz funkcjonowania sieci kontaktów pomiędzy podmiotami  działającymi na obszarach wiejskich (sieciowanie), SIR jego celach i priorytetach, dystrybucji informacji o podmiotach tworzących Sieć, polityki rozwoju obszarów wiejskich i o możliwościach finansowania oraz pokazanie dobrych przykładów - podmiotów wprowadzających innowacje w swojej działalności.</t>
  </si>
  <si>
    <t xml:space="preserve"> szkolenie z wyjazdem studyjnym</t>
  </si>
  <si>
    <t>rolnicy, przedsiębiorcy z obszarów wiejskich, przedstawiciele LGD, Stowarzyszeń, samorządów lokalnych, klastrów, doradcy</t>
  </si>
  <si>
    <t xml:space="preserve">liczba uczestników operacji: 46 </t>
  </si>
  <si>
    <t xml:space="preserve">Partnerstwo dla rozwoju </t>
  </si>
  <si>
    <t xml:space="preserve">Operacja ma na celu zapoznanie uczestników wyjazdu z innowacjami technologicznymi w zakresie mechanizacji rolnictwa.  Rolnicy coraz chętniej otwierają się na nowe trendy. Nowoczesność w rolnictwie, to nie tylko traktory, ale także koparki, ładowarki i inny sprzęt rolniczy usprawniający pracę na gospodarstwie. Udział w Targach pozwoli na nawiązanie nowych kontaktów z firmami dystrybuującymi nowe maszyny i urządzenia w rolnictwie.
Realizacja operacji ułatwi transfer wiedzy i innowacji w rolnictwie oraz na obszarach wiejskich, a także przyczyni się do promocji innowacji w rolnictwie i produkcji żywności. Odwiedzenie linii produkcyjnej wskaże możliwości przygotowania produktu do sprzedaży bezpośredniej i zwiększenia konkurencyjności gospodarstwa. 
Doradcy oraz specjaliści PODR w Gdańsku będą mieli możliwość pogłębienia wiedzy z zakresu innowacji w rolnictwie, wiedzy którą będą mogli przekazać pozostałym współpracownikom oraz producentom rolnym zachęcając ich do unowocześnienia swoich gospodarstw poprzez zakup maszyn i urządzeń, które pozwolą na szybszą i sprawniejszą pracę w gospodarstwie. 
</t>
  </si>
  <si>
    <t>wyjazd studyjny do CDR Radom</t>
  </si>
  <si>
    <t>rolnicy, doradcy i specjaliści PODR w Gdańsku – przedstawiciele obszarów wiejskich oraz podmiotów doradczych</t>
  </si>
  <si>
    <t>01-032017              30-04-2017</t>
  </si>
  <si>
    <t>Innowacyjna Wieś - Pomorskie spotkanie z nauką rolniczą</t>
  </si>
  <si>
    <t xml:space="preserve"> podmioty tworzące SIR na poziomie krajowym i regionalnym, partnerzy SIR zainteresowani działaniem „Współpraca” oraz tworzeniem i wdrażaniem innowacji w rolnictwie.
Projekt jest skierowany m.in. do następujących grup odbiorców: Wojewódzkich Ośrodków Rolniczego, Izb Rolniczych,  Instytutów badawczych oraz uczelni wyższych, firm wytwórczych i usługowych z branży rolniczej, rolników
</t>
  </si>
  <si>
    <t xml:space="preserve">liczba wydanych publikacji: 1 700 </t>
  </si>
  <si>
    <t>Kreowanie  partnerstwa w ramach KSOW dla działania Współpraca PROW 2014 - 2020</t>
  </si>
  <si>
    <t xml:space="preserve">Celem operacji jest przygotowanie grupy doradców, pracowników sektora B+ R, rolników, przedsiębiorców do poszukiwania partnerów, powoływania grup operacyjnych i opracowywania planu operacyjnego grupy operacyjnej. Operacja przyczyni się do realizacji celów  horyzontalnych oraz priorytetu pierwszego PROW 2014 – 2020, będzie miała także wpływ na zwiększenie rentowności i  konkurencyjności gospodarstw oraz promowanie innowacyjnych technologii w gospodarstwach. </t>
  </si>
  <si>
    <t xml:space="preserve">szkolenie e-learning - 4 moduły, badania sondażowe, szkoleni4 (4) </t>
  </si>
  <si>
    <t>doradcy, rolnicy (reprezentanci grup producentów rolnych, klastrów, związków branżowych itp. współpracujących 
z doradcami WODR), przedsiębiorcy sektora rolno-spożywczego,  przedstawiciele nauki; instytutów lub uczelni,  partnerstwa sektora rolno – spożywczego w tym grup producenckich, przedstawiciele organizacji pozarządowych z obszarów wiejskich.</t>
  </si>
  <si>
    <t>01-04-2016
30-11-2016</t>
  </si>
  <si>
    <t>liczba uczestników operacji: szkolenie e-learningowe 200, szkolenie: 100; liczba przeprowadzonych badań sondażowych: 350</t>
  </si>
  <si>
    <t>Praktyczne wykorzystanie wyników badań naukowych we wdrażaniu innowacji w produkcji ogrodniczej</t>
  </si>
  <si>
    <t xml:space="preserve">Tworzenie sieci kontaktów i wymiana wiedzy fachowej pomiędzy doradcami i służbami wspierającymi wdrażanie nowych korzystnych rozwiązań na obszarach wiejskich, poprzez  transfer wiedzy i upowszechnianie innowacyjnych praktyk w zakresie ogrodnictwa oraz ich promowanie. Celem operacji jest także inicjowanie współdziałania pomiędzy potencjalnymi partnerami grup operacyjnych (uczestnikami i wykładowcami podczas konferencji), promocja korzyści wynikających ze współpracy i tworzenia partnerstw oraz zapoznanie uczestników konferencji z możliwościami wsparcia w ramach działania "Współpraca" w ramach PROW 2014-2020
Cele szczegółowe: 
1. Organizacja konferencji - Udzielenie wsparcia informacyjnego, szkoleniowego dla rolników, producentów rolnych i doradców zajmujących się tematyką warzywniczą i sadowniczą. 
2. Wymiana doświadczeń miedzy instytutami branżowymi a rolnikami, producentami rolnymi i doradcami, w zakresie nowości i innowacyjnych praktyk stosowanych w warzywnictwie i sadownictwie. </t>
  </si>
  <si>
    <t>konferencja dla 50 osób</t>
  </si>
  <si>
    <t>Rolnicy, przedsiębiorcy rolni, doradcy rolniczy ze wszystkich wojewódzkich ośrodków doradztwa rolniczego oraz doradczych firm prywatnych około 50 osób. Będą to specjaliści do spraw produkcji warzywniczej i sadowniczej.</t>
  </si>
  <si>
    <t>01-04-2016
30-06-2016</t>
  </si>
  <si>
    <t>liczba uczestników operacji: 50</t>
  </si>
  <si>
    <t>Wiedza i innowacje – XXII Międzynarodowe Targi Techniki Rolniczej AGROTECH</t>
  </si>
  <si>
    <t>Tworzenie sieci kontaktów i wymiany wiedzy fachowej pomiędzy przedstawicielami nauki, rolnikami, doradcami, LGD,  w zakresie wdrażania innowacji na obszarach wiejskich, poprzez  transfer wiedzy i zaznajomienie się z innowacyjnymi praktykami w zakresie rolnictwa oraz ich promowanie.</t>
  </si>
  <si>
    <t>Organizacja stoiska informacyjno-promocyjnego</t>
  </si>
  <si>
    <t>Doradcy, rolnicy, producenci maszyn i urządzeń rolniczych oraz środków do produkcji rolnej- uczestnicy targów</t>
  </si>
  <si>
    <t>18-02-2016
10-04-2016</t>
  </si>
  <si>
    <t>1 stoisko promocyjne</t>
  </si>
  <si>
    <t>01-02-2017
30-04-2017</t>
  </si>
  <si>
    <t>Operacja jest skierowana do pomiotów z sektora rolnego, które w istotny sposób wpływają na gospodarowanie zasobami wodnymi kraju oraz tworzą sieć podmiotów mogących wdrażać nowe inicjatywy w zakresie gospodarowania zasobami na obszarach wiejskich.
W projekcie wezmą udział przedstawiciele: 
1)  Pracownicy doradztwa rolniczego (WODR, Izby Rolnicze, prywatne podmioty doradcze)
2)  Członkowie regionalnych zarządów gospodarki wodnej oraz spółek wodnych
3)  Pracownicy uczelni i instytutów badawczych
4)  Członkowie związków rolników i grup producentów rolnych.</t>
  </si>
  <si>
    <t>01-06-2016
14-10-2016</t>
  </si>
  <si>
    <t>liczba uczestników operacji: 200</t>
  </si>
  <si>
    <t>Zachodnie przykłady działań w aspekcie gospodarski wodnej wzorem dla polskich potencjalnych członków grup operacyjnych - wyjazd studyjny do Niemiec, Danii i Szwecji</t>
  </si>
  <si>
    <t>Operacja ma na celu realizację następujących zadań:
- ułatwianie transferu wiedzy i innowacji w rolnictwie i leśnictwie oraz na obszarach wiejskich, poprzez wymianę dobrych praktyk nie tylko pomiędzy krajami w kwestii EPI, ale również pomiędzy partnerami SIR w Polsce, biorącymi udział w wyjeździe a aspekcie gospodarki wodnej, 
- zwiększenie rentowności gospodarstw i konkurencyjności wszystkich rodzajów rolnictwa we wszystkich regionach oraz promowanie innowacyjnych technologii w gospodarstwach w aspekcie infrastruktury wodnej, poprzez innowacyjność, która sama w sobie pociąga wzrost dochodowości w gospodarstwach, a przez to wzrost konkurencyjności na rynku rolno-spożywczym, 
- zwiększenie udziału zainteresowanych stron we wdrażaniu inicjatyw na rzecz rozwoju obszarów wiejskich, poprzez możliwie szeroki dobór partnerów oraz potencjalnych partnerów SIR,
- promowanie innowacji w rolnictwie, produkcji żywności i w leśnictwie, co jest głównym celem projektu, poprzez potencjalne do przeniesienia dobre praktyki z zachodnich krajów UE, w których EPI działa już od kilku lat,
- wyjazd studyjny ma również na celu wymianę bezpośrednią dobrych praktyk, ułatwianie wymiany wiedzy fachowej oraz dobrych praktyk w zakresie wdrażania innowacji w rolnictwie i na obszarach wiejskich.
Celem operacji jest także inicjowanie współdziałania pomiędzy potencjalnymi partnerami grup operacyjnych (uczestnikami wizyt studyjnej) oraz promocja korzyści wynikających ze współpracy i tworzenia partnerstw.</t>
  </si>
  <si>
    <t>Projekt skierowany docelowo jest dla 25 przedstawicieli będących partnerem SIR lub zainteresowanych przystąpieniem do SIR:
1)  Pracowników doradztwa rolniczego (CDR, WODR, Izby Rolnicze, prywatne podmioty doradcze)
2) Członkowie regionalnych zarządów gospodarki wodnej oraz spółek wodnych 
3) Pracownicy uczelni i instytutów badawczych
4) Członkowie związków rolników i grup producentów rolnych.</t>
  </si>
  <si>
    <t>15-08-2016
30-11-2016</t>
  </si>
  <si>
    <t>liczba uczestników operacji: 25</t>
  </si>
  <si>
    <t>Działanie 2</t>
  </si>
  <si>
    <t>Działanie 5</t>
  </si>
  <si>
    <t>Razem</t>
  </si>
  <si>
    <t>liczba uczestników operacji: 160</t>
  </si>
  <si>
    <t>OPERACJE WŁASNE WODR</t>
  </si>
  <si>
    <t>Dolnośląski Ośrodek Doradztwa Rolniczego</t>
  </si>
  <si>
    <t>Łączmy się w innowacjach</t>
  </si>
  <si>
    <t>Głównym zakładanym celem operacji będzie wymiana wiedzy fachowej oraz dobrych praktyk w zakresie wdrażania innowacji w rolnictwie i na obszarach wiejskich podczas trzydniowego wyjazdu studyjnego partnerów Sieci z województwa dolnośląskiego do Saksonii - regionu Niemiec. Operacja poprzez swoje działania informacyjno-edukacyjne oraz kontynuowanie kontaktów pozwoli na zapoznanie się z działalnością Saksońskiego Urzędu ds. Środowiska, Rolnictwa 
i Geologii, podpatrzenie nowych technologii stosowanych w rolnictwie i na obszarach wiejskich, wdrażanych innowacyjnych rozwiązań, identyfikację i analizę możliwych do przeniesienia dobrych praktyk w zakresie innowacji w rolnictwie i na obszarach wiejskich. Wyjazd pozwoli także na nawiązanie współpracy pomiędzy beneficjentami operacji a instytucją wdrażającą innowacje w Niemczech oraz na rozwój międzynarodowej i międzysektorowej współpracy w zakresie innowacji.</t>
  </si>
  <si>
    <t xml:space="preserve"> wyjazd studyjny</t>
  </si>
  <si>
    <t>rolnicy i mieszkańcy obszarów wiejskich, partnerzy Sieci na rzecz innowacji w rolnictwie i na obszarach wiejskich, pracownicy jednostek doradztwa rolniczego, przedsiębiorcy, przedstawiciele jednostek naukowo-badawczych, przedstawiciele Lokalnych Grup Działania</t>
  </si>
  <si>
    <t xml:space="preserve"> 01-02-2016
 30-06-2016</t>
  </si>
  <si>
    <t>liczba uczestników operacji: 40 osób</t>
  </si>
  <si>
    <t>1, 4 i 5</t>
  </si>
  <si>
    <t>Wyjazd studyjny "Tworzenie i rozwój Sieci na rzecz innowacji w rolnictwie i na obszarach wiejskich Dolnego Śląska"</t>
  </si>
  <si>
    <t>Głównym celem realizowanej operacji będzie aktywizacja mieszkańców wsi i nawiązywanie współpracy do tworzenia grup operacyjnych podejmujących inicjatywy w zakresie obszarów wiejskich oraz ułatwienie funkcjonowania sieci kontaktów pomiędzy podmiotami zainteresowanymi wdrażaniem innowacji w rolnictwie i na obszarach wiejskich.
Rozpowszechnianie wiedzy i doświadczeń w realizacji projektów innowacyjnych poprzez zorganizowanie dwudniowego wyjazdu studyjnego na teren Dolnego Śląska, składającego się z części teoretycznej i praktycznej. W części teoretycznej uczestnicy zostaną zapoznani ze szczegółowymi informacjami dotyczącymi funkcjonowania i koncepcją Sieci, możliwościami uczestnictwa oraz finansowania realizowanych działań. Ta część będzie jednocześnie stanowiła platformę na której uczestnicy będą mogli nawiązać wstępną współpracę w ramach grup operacyjnych. W części praktycznej uczestnicy zapoznają się z trzema przykładami wykorzystania innowacyjnych rozwiązań poprzez wizyty u producentów produktów regionalnych, tradycyjnych i ekologicznych, spotkania z przedstawicielami stowarzyszeń, wsi tematycznych bądź Lokalnych Grup Działania. Działania informacyjno-edukacyjne pozwolą na poszerzenie wiedzy uczestników, transfer wiedzy fachowej, lepszą komunikację i nawiązanie kontaktów w zakresie współpracy. Zwiększenie udziału zainteresowanych stron ułatwi utworzenie i funkcjonowanie sieci kontaktów pomiędzy rolnikami, podmiotami doradczymi, jednostkami naukowymi, podmiotami doradczymi, jednostkami naukowymi, przedsiębiorcami sektora rolno-spożywczego oraz pozostałymi podmiotami zainteresowanymi wdrażaniem innowacji w rolnictwie i na obszarach wiejskich.</t>
  </si>
  <si>
    <t xml:space="preserve"> partnerzy Sieci na rzecz innowacji w rolnictwie i na obszarach wiejskich wspierający tworzenie i organizację grup operacyjnych, potencjalni partnerzy,  rolnicy, podmioty doradcze, przedstawiciele jednostek naukowych, przedsiębiorcy sektora rolno-spożywczego, inne podmioty zainteresowane wdrażaniem innowacji w rolnictwie i na obszarach wiejskich.</t>
  </si>
  <si>
    <t xml:space="preserve"> 01-09-2017
 31-10-2017</t>
  </si>
  <si>
    <t>liczba uczestników operacji: 30 osób</t>
  </si>
  <si>
    <t>4, 5</t>
  </si>
  <si>
    <t>Innowacje w celu różnicowania działalności na obszarach wiejskich i poprawy jakości życia na wsi</t>
  </si>
  <si>
    <t xml:space="preserve">Głównym celem planowanego wyjazdu studyjnego, składającego się z części teoretycznej i praktycznej jest aktywizacja mieszkańców obszarów wiejskich do podejmowania działań na rzecz rozwoju obszarów wiejskich, wymiana wiedzy fachowej oraz dobrych praktyk w zakresie innowacji w rolnictwie. Przygotowanie doradców Dolnośląskiego Ośrodka Doradztwa Rolniczego we Wrocławiu do promowania programu wśród potencjalnych uczestników Sieci oraz wspierania wdrażania innowacji na obszarach wiejskich.    </t>
  </si>
  <si>
    <t>rolnicy, przedsiębiorcy, przedstawiciele LGD, doradcy rolniczy</t>
  </si>
  <si>
    <t>01-04-2016          30-06-2016</t>
  </si>
  <si>
    <t>Przez innowacyjność do profesjonalizacji 
produkcji i rynku ziemniaka</t>
  </si>
  <si>
    <t>Operacja ma na celu wprowadzenie do praktyki rolniczej innowacji w celu osiągnięcia profesjonalizmu w uprawie, przechowalnictwie i sprzedaży ziemniaka oraz podniesienie jakości uzyskiwanych zbiorów a w efekcie podniesienie rentowności w produkcji tego gatunku. Szkolenie (połączone z warsztatami) będzie miało charakter innowacyjno-edukacyjny. Zdobyta wiedza pozwoli na transfer wiedzy w zakresie dobrych praktyk wdrażania innowacji na obszarach wiejskich oraz promowania innowacyjnych technologii uprawy ziemniaka w województwie dolnośląskim</t>
  </si>
  <si>
    <t>szkolenie połączone z warsztatami</t>
  </si>
  <si>
    <t xml:space="preserve">rolnicy, firmy hodowlano nasienne, przedsiębiorstwa handlowe zajmujące się sprzedażą ziemniaka (dysponujące obiektami przechowalniczymi i liniami do konfekcjonowania), doradcy rolniczy, służby działające na rzecz producentów rolnych </t>
  </si>
  <si>
    <t>01-08-2016          31-12-2016</t>
  </si>
  <si>
    <t>OPERACJE REALIZOWANE NA TERENIE WOJEWÓDZTWA KUJAWSKO-POMORSKIEGO</t>
  </si>
  <si>
    <t>Kujawsko-Pomorski Ośrodek Doradztwa Rolniczego</t>
  </si>
  <si>
    <t>Upowszechnianie wiedzy na temat legalnej sprzedaży produktów lokalnych i tradycyjnych z branży rolno-spożywczej oraz tworzenie kanałów sprzedaży</t>
  </si>
  <si>
    <t>Celem realizacji operacji będzie: przygotowanie rolników, przedsiębiorców, mieszkańców wsi oraz podmiotów wspierających rozwój obszarów wiejskich do wchodzenia w dalsze fazy łańcucha żywnościowego; upowszechnianie informacji na temat możliwości różnicowania dochodów rodziny rolnika; skracanie łańcucha żywnościowego poprzez przygotowanie do sprzedaży produktów rolnych w kontekście wprowadzanych od 01.01.2016 r. zmian w przepisach prawnych; prezentacja innowacyjnych rozwiązań w zakresie sprzedaży i dystrybucji wysokiej jakości produktów rolnych; budowanie sieci kontaktów w zakresie wdrażania innowacji na obszarach wiejskich; transfer i upowszechnienie wiedzy na temat tworzenia i funkcjonowania innowacyjnego inkubatora kuchennego.</t>
  </si>
  <si>
    <t xml:space="preserve">  szkolenie obejmujące:  wykłady, zajęcia warsztatowe, wyjazd studyjny (2)</t>
  </si>
  <si>
    <t>rolnicy, przedsiębiorcy, mieszkańcy wsi, podmioty wspierające rozwój obszarów wiejskich</t>
  </si>
  <si>
    <t xml:space="preserve">01-09-2016             31-03-2017 </t>
  </si>
  <si>
    <t xml:space="preserve">liczba uczestników operacji: 60 </t>
  </si>
  <si>
    <t>1 i 4</t>
  </si>
  <si>
    <t>1 i 3</t>
  </si>
  <si>
    <t>Innowacyjne rozwiązania w organizacji chowu i przetwórstwie bydła mięsnego</t>
  </si>
  <si>
    <t xml:space="preserve">Celem operacji jest stworzenie sieci kontaktów pomiędzy rolnikami, doradcami rolniczymi, jednostkami naukowymi i przedsiębiorcami sektora rolno-spożywczego w ramach SIR. Ponadto operacja ma na celu przekazanie wiedzy nt. innowacji w ogrodnictwie. </t>
  </si>
  <si>
    <t>seminarium połączone w wyjazdem studyjnym</t>
  </si>
  <si>
    <t>Docelową grupą odbiorców operacji będą rolnicy, doradcy oraz przedstawiciele świata nauki.</t>
  </si>
  <si>
    <t>01.06.2016 30.09.2016</t>
  </si>
  <si>
    <t>liczba uczestników: 40 osób</t>
  </si>
  <si>
    <t>Certyfikacja produktu tradycyjnego jako innowacyjne podejście do produkcji żywności wysokiej jakości</t>
  </si>
  <si>
    <t>Priorytetowym celem operacji jest podniesie poziomu wiedzy rolników z woj. warmińsko-mazurskiego w zakresie funkcjonowania SIR oraz w zakresie innowacyjnych metod wytwarzania i wprowadzania do obrotu żywności wysokiej jakości oraz tradycyjnej, pochodzącej z indywidualnych gospodarstw.</t>
  </si>
  <si>
    <t>Grupę docelową stanowią rolnicy prowadzący działalność polegającą na wytwarzaniu i wprowadzaniu do obrotu żywności tradycyjnej pochodzącej z własnych gospodarstw, jak również mieszkańcy obszarów wiejskich, przedsiębiorcy i przedstawiciele nauki oraz organizacji zajmujących się wdrażaniem innowacji we wprowadzaniu żywności na rynek.</t>
  </si>
  <si>
    <t>01.05.2016 31.07.2016</t>
  </si>
  <si>
    <t>liczba uczestników:25 osób,              Wydruk broszur: 500 szt.</t>
  </si>
  <si>
    <t>Działania informacyjne w zakresie SIR</t>
  </si>
  <si>
    <t>Operacja ma na celu przekazanie wiedzy w zakresie funkcjonowania Sieci na rzecz innowacji w rolnictwie i na obszarach wiejskich jak największej liczbie osób oraz promowanie stosowania innowacji w rolnictwie oraz produkcji żywnościowej. Ponadto operacja ma na celu transfer wiedzy w zakresie innowacji w rolnictwie i stworzenie sieci kontaktów w ramach SIR</t>
  </si>
  <si>
    <t>udział w targach i wystawach, publikacja artykułów w gazecie, publikacja broszur, druk ulotek, emisja spotów radiowych</t>
  </si>
  <si>
    <t>Grupę docelową operacji będą stanowili rolnicy oraz mieszkańcy obszarów wiejskich z woj. warmińsko-mazurskiego, jak również przedsiębiorcy z branży rolno-spożywczej</t>
  </si>
  <si>
    <t>dotarcie z informacją o SIR do ok. 10 tys. mieszkańców województwa warmińsko-mazurskiego</t>
  </si>
  <si>
    <t>OPERACJE REALIZOWANE NA TERENIE WOJEWÓDZTWA WIELKOPOLSKIEGO</t>
  </si>
  <si>
    <t>Wielkopolski Ośrodek Doradztwa Rolniczego</t>
  </si>
  <si>
    <t>Nowoczesne rolnictwo w Wielkopolsce</t>
  </si>
  <si>
    <t xml:space="preserve"> Celem operacji jest upowszechnienie wiedzy oraz zapoznanie odbiorców z doświadczeniami na temat wdrażania innowacji w rolnictwie w województwie wielkopolskim, promowanie wprowadzania innowacji w rolnictwie w województwie wielkopolskim oraz nowoczesnych metod technologicznych w produkcji roślinnej i zwierzęcej, przekazywanie informacji potencjalnym beneficjentom o polityce rozwoju obszarów wiejskich i wsparciu finansowym</t>
  </si>
  <si>
    <t xml:space="preserve"> pracownicy naukowi, producenci rolni, mieszkańcy obszarów wiejskich, przedstawiciele instytucji państwowych i organizacji okołorolniczych oraz doradcy rolniczy</t>
  </si>
  <si>
    <t>01.09.2016 30.11.2016</t>
  </si>
  <si>
    <t>1,3, 4</t>
  </si>
  <si>
    <t>Tworzenie grup operacyjnych w ramach działania „Współpraca”</t>
  </si>
  <si>
    <t>Celem operacji jest ułatwienie nawiązania współpracy pomiędzy potencjalnymi partnerami procesu innowacyjnego w celu utworzenia grup operacyjnych na rzecz innowacji oraz opracowywania projektów oraz zacieśnienie współpracy między jednostkami naukowo-badawczymi w celu ułatwienia transferu wiedzy i innowacji, informowanie o polityce rozwoju obszarów wiejskich i wsparciu finansowym</t>
  </si>
  <si>
    <t>producenci rolni, przedstawiciele instytucji naukowych i państwowych oraz doradcy rolniczy</t>
  </si>
  <si>
    <t>Środowiskowe zarządzanie produkcją rolniczą innowacyjnym kierunkiem poprawy jakości środowiskowej produktów</t>
  </si>
  <si>
    <t>Celem operacji jest promowanie ograniczania oddziaływania środowiskowego procesów produkcji w rolnictwie, promowanie wprowadzania innowacji w rolnictwie i na obszarach wiejskich, ułatwianie transferu wiedzy i innowacji w rolnictwie i na obszarach wiejskich, szczególnie w zakresie jakości środowiskowej produktów, informowanie o źródłach finansowania innowacji w rolnictwie i na obszarach wiejskich, tworzenie sieci kontaktów dla tworzenia grup operacyjnych</t>
  </si>
  <si>
    <t>producenci rolni, mieszkańcy obszarów wiejskich, przedstawiciele instytucji naukowych oraz doradcy rolni</t>
  </si>
  <si>
    <t>Program Rozwoju Obszarów Wiejskich na lata 2014-2020 narzędziem wspierania innowacyjności</t>
  </si>
  <si>
    <t>Celem operacji jest ułatwienie nawiązania współpracy pomiędzy potencjalnymi i obecnymi partnerami procesu innowacyjnego w celu utworzenia grup operacyjnych i omówienie wypracowanych innowacyjnych rozwiązań, informować będzie potencjalnych beneficjentów PROW na lata 2014-2020 o wsparciu finansowym w obszarze innowacyjności w rolnictwie.</t>
  </si>
  <si>
    <t>szkolenie (2)</t>
  </si>
  <si>
    <t>uczestnicy rynku rolno-spożywczego, producenci rolni, przedstawiciele instytucji naukowych i państwowych oraz doradcy rolniczy</t>
  </si>
  <si>
    <t>01.08.2017 31.10.2017</t>
  </si>
  <si>
    <t>Zrównoważony rozwój z wykorzystaniem odnawialnych źródeł energii</t>
  </si>
  <si>
    <t>producenci rolni, mieszkańcy obszarów wiejskich, przedstawiciele instytucji państwowych oraz doradcy</t>
  </si>
  <si>
    <t>01.09.2017  30.11.2017</t>
  </si>
  <si>
    <t>Innowacyjność na rzecz ochrony bioróżnorodności na obszarach wiejskich</t>
  </si>
  <si>
    <t>Celem operacji jest promowanie innowacyjności w kierunku ochrony bioróżnorodności na obszarach wiejskich, informowanie o źródłach finansowania innowacji w rolnictwie i na obszarach wiejskich, przekazanie i wymiana wiedzy fachowej oraz dobrych praktyk w zakresie wdrażania innowacji w rolnictwie i na obszarach wiejskich</t>
  </si>
  <si>
    <t>pracownicy naukowi, producenci rolni, mieszkańcy obszarów wiejskich, przedstawiciele instytucji państwowych i organizacji okołorolniczych oraz doradcy rolniczy</t>
  </si>
  <si>
    <t>01.09.2017 30.11.2017</t>
  </si>
  <si>
    <t>Celem operacji jest zapoznanie uczestników spotkań z funkcjonowaniem Sieci na rzecz innowacji w rolnictwie i na obszarach wiejskich, zagadnieniem innowacji w rolnictwie oraz możliwościami praktycznego zastosowania przedstawianych rozwiązań, nawiązanie kontaktów i współpracy pomiędzy potencjalnymi uczestnikami grup operacyjnych</t>
  </si>
  <si>
    <t>spotkania informacyjno-aktywizujące (5)</t>
  </si>
  <si>
    <t>rolnicy, grupy rolników, organizacje rolników, doradcy rolniczy, przedstawiciele nauki, instytucji naukowo-badawczych, przedsiębiorcy sektora rolno-spożywczego</t>
  </si>
  <si>
    <t>01.02.2016 - 31.05.2016</t>
  </si>
  <si>
    <t xml:space="preserve">liczba uczestników operacji: 150 </t>
  </si>
  <si>
    <t>Celem operacji jest zapoznanie uczestników spotkań z funkcjonowaniem sieci na rzecz innowacji w rolnictwie i na obszarach wiejskich, zagadnieniem innowacji w rolnictwie oraz możliwościami praktycznego zastosowania przedstawianych rozwiązań, nawiązanie kontaktów i współpracy pomiędzy potencjalnymi uczestnikami grup operacyjnych</t>
  </si>
  <si>
    <t>01.09.2016 - 31.12.2016</t>
  </si>
  <si>
    <t>Nowoczesne technologie uprawy roli jako innowacyjne wyzwania dla rozwijających się gospodarstw</t>
  </si>
  <si>
    <t>konferencja, szkolenie praktyczne</t>
  </si>
  <si>
    <t>hodowcy i producenci mleka o stadach powyżej 40 krów, organizacje i związki producentów mleka, służba weterynaryjna, uczniowie i studenci, nauczyciele zawodu, przedstawiciele nauki i doradcy</t>
  </si>
  <si>
    <t xml:space="preserve">15-01-2016             03-07-2016 </t>
  </si>
  <si>
    <t xml:space="preserve">liczba uczestników operacji: konferencja 100 ; szkolenie praktyczne 500 </t>
  </si>
  <si>
    <t>Droga rozwoju dla innowacyjnych rolników i przedsiębiorców. Warsztaty informacyjno-motywacyjne</t>
  </si>
  <si>
    <t xml:space="preserve"> Celem planowanej operacji jest dostarczenie wiedzy o działaniu „Współpraca” potencjalnym beneficjentom - rolnikom i przedsiębiorcom oraz doradcom z powiatowych zespołów i specjalistom branżowym, którzy mają z nimi najczęściej kontakt.  Rolnicy, poza ogrodnikami, do tej pory rzadko korzystali ze wsparcia inwestycji jako grupy producentów, dlatego drugim celem jest zmotywowanie do działania poprzez pokazanie korzyści, które można uzyskać prowadząc wspólne działania w ramach grupy operacyjnej na rzecz wdrożenia innowacji. Aby osiągnąć ten cel planujemy zorganizować dwudniowe warsztaty, na których oprócz  wiedzy o działaniu „Współpraca” będą elementy motywacji do działania i informacji z zakresu prawa w celu zawiązania grupy operacyjnej. W trakcie warsztatów planowane jest przekazanie uczestnikom wiedzy dotyczącej: tworzenia i funkcjonowania Sieci na rzecz innowacji w rolnictwie i na obszarach wiejskich, porozumienia o współpracy, budowy planu operacyjnego dla województwa w zakresie projektów upowszechniania innowacji,
źródeł finansowania działań innowacyjnych, wymagań działania PROW „Współpraca”, inicjatyw zawiązywania grup operacyjnych. Budowane i rozwijane będą umiejętność społeczne niezbędne do tworzenia grup oraz motywowania jej członków do działania. </t>
  </si>
  <si>
    <t>dwudniowy warsztat informacyjno- motywacyjny</t>
  </si>
  <si>
    <t>rolnicy 30 osób, przedsiębiorcy lub ich przedstawiciele 30 osób, naukowcy i pracownicy jednostek wdrożeniowo-badawczych – 10 osób, doradcy 30 osób</t>
  </si>
  <si>
    <t>01.02.2016 r. -30.06.2017 r.</t>
  </si>
  <si>
    <t>100 osób</t>
  </si>
  <si>
    <t>liczba uczestników konferencji - 80 osób</t>
  </si>
  <si>
    <t>OPERACJE REALIZOWANE NA TERENIE WOJEWÓDZTWA LUBUSKIEGO</t>
  </si>
  <si>
    <t>Lubuski Ośrodek Innowacji i Wdrożeń Agrotechnicznych Sp. z o.o.</t>
  </si>
  <si>
    <t>Innowacje w przetwórstwie szansą na rozwój obszarów wiejskich</t>
  </si>
  <si>
    <t>Celem operacji jest podniesienie wiedzy nt. tworzenia i funkcjonowania grup operacyjnych w ramach działania "Współpraca" oraz transfer wiedzy i nabycie praktycznych umiejętności związanych z przetwórstwem żywności.</t>
  </si>
  <si>
    <t>szkolenie, warsztaty (4), konferencja</t>
  </si>
  <si>
    <t>rolnicy, domownicy, grupy rolników, posiadacze lasów, przedsiębiorcy sektora rolnego i spożywczego oraz sektorów działających na rzecz sektora rolnego i spożywczego, osoby zatrudnione w sektorze rolno-spożywczym pracujące na obszarach wiejskich, pracownicy podmiotów doradczych</t>
  </si>
  <si>
    <t>01-03-2017             30-06-2017</t>
  </si>
  <si>
    <t>liczba uczestników operacji: 48</t>
  </si>
  <si>
    <t>Lubuski Ośrodek Doradztwa Rolniczego</t>
  </si>
  <si>
    <t>Innowacyjne technologie precyzyjnego nawożenia upraw rolniczych</t>
  </si>
  <si>
    <t>Głównym celem operacji jest dostarczenie wiedzy na temat innowacyjnych rozwiązań w procesie zrównoważonego nawożenia, uwzględniającego ochronę środowiska naturalnego w procesie uprawy i hodowli roślin</t>
  </si>
  <si>
    <t>konferencja + wyjazd studyjny</t>
  </si>
  <si>
    <t>rolnicy, doradcy rolniczych, przedstawiciele nauki</t>
  </si>
  <si>
    <t>01.03.2016-30.06.2016</t>
  </si>
  <si>
    <t xml:space="preserve">liczba uczestników operacji: 40 </t>
  </si>
  <si>
    <t>Przetwórstwo na poziomie gospodarstwa jako innowacyjny kierunek w gospodarstwach ekologicznych</t>
  </si>
  <si>
    <t>Głównym celem niniejszej operacji dostarczenie wiedzy na temat przetwórstwa żywności na poziomie gospodarstwa jako innowacyjnego kierunku w gospodarstwach ekologicznych</t>
  </si>
  <si>
    <t>przedsiębiorcy sektora rolno-spożywczego oraz działających na rzecz rolnictwa, rolnicy, doradcy rolniczych, przedstawiciele nauki</t>
  </si>
  <si>
    <t>01.09.2016-31.10.2016</t>
  </si>
  <si>
    <t>liczba uczestników operacji: 80</t>
  </si>
  <si>
    <t>01.09.2017-31.10.2017</t>
  </si>
  <si>
    <t xml:space="preserve">liczba uczestników operacji: 80 </t>
  </si>
  <si>
    <t>Stoiska informacyjne nośnikiem informacji o innowacjach</t>
  </si>
  <si>
    <t>Głównym celem działań przedstawionych w niniejszej operacji jest podniesienie świadomości o szeroko rozumianych innowacjach w rolnictwie i na obszarach wiejskich wśród uczestników targów rolniczych, dożynek wojewódzkich oraz forum gospodarczego</t>
  </si>
  <si>
    <t>stoisko informacyjno-aktywizujące (6)</t>
  </si>
  <si>
    <t>uczestnicy targów rolniczych dożynek oraz forum gospodarczego a w szczególności: rolnicy, przedsiębiorcy przetwórstwa rolno-spożywczego, doradcy rolniczy, przedstawiciele samorządów lokalnych, przedstawiciele świata nauki oraz mieszkańcy obszarów wiejskich</t>
  </si>
  <si>
    <t>01.04-2016-30.11.2016</t>
  </si>
  <si>
    <t>01.04-2017-30.11.2017</t>
  </si>
  <si>
    <t>Tworzenie systemów wspomagania decyzji w integrowanej ochronie roślin</t>
  </si>
  <si>
    <t>Głównym celem operacji jest dostarczenie rolnikom i doradcom LODR  informacji i wiedzy wykorzystywanej przy podejmowaniu decyzji w ochronie roślin. Zakłada się przeszkolenie 40 osób - użytkowników stacji meteo, doradców nadzorujących stacje meteo, przedstawicieli instytutów naukowych oraz osoby bezpośrednio odpowiedzialne za tworzenie innowacyjnego systemu wspomagania decyzji na terenie województwa lubuskiego</t>
  </si>
  <si>
    <t>01.02.2016-30.04.2016</t>
  </si>
  <si>
    <t>Uprawa bezorkowa  propozycją na innowacje w rolnictwie</t>
  </si>
  <si>
    <t>Głównym celem operacji jest podniesienie poziomu wiedzy na temat stosowania uprawy bezorkowej jako propozycji na innowacje w rolnictwie</t>
  </si>
  <si>
    <t>doradcy rolniczych oraz przedstawiciele instytutów naukowych</t>
  </si>
  <si>
    <t>01.03.2016-30.05.2016</t>
  </si>
  <si>
    <t>Brokering w innowacjach nową formą wsparcia dla rolnictwa</t>
  </si>
  <si>
    <t>Głównym celem działań przedstawionych w niniejszej operacji jest podniesienie świadomości uczestników działań nt. poszukiwanie partnerów KSOW do współpracy w ramach działania „Współpraca”, o którym mowa w art. 3 ust. 1 pkt. 13 ustawy o wspieraniu rozwoju obszarów wiejskich z udziałem środków EFFROW w ramach PROW na lata 2014-2020 oraz ułatwianie tej współpracy</t>
  </si>
  <si>
    <t>01.10.2016-31.12.2016</t>
  </si>
  <si>
    <t xml:space="preserve">Celem operacji jest transfer wiedzy oraz możliwości zastosowania innowacyjnych rozwiązań w produkcji trzody chlewnej. </t>
  </si>
  <si>
    <t>Konferencja (2)</t>
  </si>
  <si>
    <t>Hodowcy i producenci trzody chlewnej,  doradcy</t>
  </si>
  <si>
    <t>30-09-2016             20-12-2016</t>
  </si>
  <si>
    <t xml:space="preserve">liczba uczestników operacji: 80 osób </t>
  </si>
  <si>
    <t>Zapoznanie z dobrymi praktykami współpracy na przykładzie grup 
producenckich  – wyjazd studyjny</t>
  </si>
  <si>
    <t>Głównym celem operacji jest promocja i pomoc w tworzeniu grup operacyjnych, poszukiwanie potencjalnych partnerów do grupy EPI na rzecz innowacji w rolnictwie i na obszarach wiejskich, operacja wskazuje korzyści płynące z zrzeszania się w grupy operacyjne poprzez pokazanie przekładów dobrych praktyk. Operacja umożliwi wymianę doświadczeń i fachowej wiedzy między uczestnikami projektu a osobami zrzeszonymi w grupie w zakresie wdrażania innowacji w rolnictwie i na obszarach wiejskich.</t>
  </si>
  <si>
    <t>Wyjazd studyjny.</t>
  </si>
  <si>
    <t>Operacja jest skierowana do rolników, grup rolników, lokalnych przetwórców przedstawicieli LGD, samorządów gminnych i doradców rolniczych.</t>
  </si>
  <si>
    <t>01.04.2017-31.07.2017</t>
  </si>
  <si>
    <t>Poprawa bilansu białka i zrównoważony rozwój 
gospodarstwa poprzez zwiększenie udziału
roślin strączkowych w strukturze zasiewów, między innymi wprowadzenie do uprawy  soi na terenie powiatu kłobuckiego</t>
  </si>
  <si>
    <t>Celem operacji jest poszerzenie wiedzy rolników i doradców nt. Uprawy roślin strączkowych w tym soi, wpływu upraw na glebę, środowisko oraz efekt ekonomiczny gospodarstw. W wyniku operacji nastąpi wzrost świadomości rolników w zakresie rozszerzenia doboru roślin w płodozmianie o rośliny strączkowe oraz zwiększenie powierzchni uprawy soi w powiecie kłobuckim.</t>
  </si>
  <si>
    <t>Szkolenie, wyjazd studyjny</t>
  </si>
  <si>
    <t>Grupą docelową są rolnicy potencjalni producenci uprawy soi i doradcy z powiatu kłobuckiego.</t>
  </si>
  <si>
    <t>30 osób weźmie udział w szkoleniach i wyjeździe studyjnym</t>
  </si>
  <si>
    <t>1,2,3,6</t>
  </si>
  <si>
    <t>Innowacyjny model uprawy roślin w 
systemie rynnowym- w tym nowoczesna uprawa truskawki (system daszkowy)</t>
  </si>
  <si>
    <t>rolnicy, mieszkańcy obszarów wiejskich, pszczelarze, pracownicy naukowi, doradcy rolni</t>
  </si>
  <si>
    <t>01-02-2016             30-10-2016</t>
  </si>
  <si>
    <t>Owady zapylające – szansą na przetrwanie rolnictwa – część II</t>
  </si>
  <si>
    <t>seminarium + wyjazd szkoleniowy</t>
  </si>
  <si>
    <t xml:space="preserve">01-02-2017             30-10-2017        </t>
  </si>
  <si>
    <t>liczba uczestników  operacji: 50</t>
  </si>
  <si>
    <t>Postęp biologiczny w hodowli ziemniaka</t>
  </si>
  <si>
    <t>Szkolenie „Postęp biologiczny w hodowli ziemniaka” ma na celu przybliżenie innowacyjnych, nowoczesnych i propagowanie innowacji w hodowli i ziemniaka oraz jego ochrony chorobami zakaźnymi i paso-żytami. Szkolenie przyczyni się do wymiany doświadczeń i wiedzy na temat ziemniaka pomiędzy środowiskiem naukowym, doradcami i producentami trzody. Dzięki spotkaniu nawiązane zostaną kontakty pomiędzy tymi grupami, które w przyszłości będą płaszczyzną wymiany wiedzy w tym zakresie.</t>
  </si>
  <si>
    <t>hodowcy, producenci ziemniaka, doradcy rolni</t>
  </si>
  <si>
    <t>01-02-2017            30-10-2017</t>
  </si>
  <si>
    <t>liczba uczestników operacji: 65</t>
  </si>
  <si>
    <t>Stoisko informacyjne „Przykłady  i promocja  Sieci na rzecz innowacji w rolnictwie i na obszarach wiejskich” w latach 2016-2017</t>
  </si>
  <si>
    <t>Głównym celem operacji jest informacja o idei, funkcjach i możliwościach jakie daje działalność Sieci na rzecz innowacji w rolnictwie i na obszarach wiejskich. Przyczyni się to do ułatwiania transferu wiedzy i innowacji w rolnictwie i leśnictwie oraz na obszarach wiejskich  oraz  wymiany wiedzy fachowej oraz dobrych praktyk w zakresie wdrażania innowacji w rolnictwie i na obszarach wiejskich</t>
  </si>
  <si>
    <t>stoisko informacyjne (8)</t>
  </si>
  <si>
    <t>Osoby odwiedzające imprezy promocyjno-wystawienniczo-handlowe, których głównym organizatorem lub współorganizatorem jest Łódzki Ośrodek Doradztwa Rolniczego z siedzibą w Bratoszewicach</t>
  </si>
  <si>
    <t>01-02-2016             30-10-2017</t>
  </si>
  <si>
    <t>liczba zorganizowanych stoisk: 8</t>
  </si>
  <si>
    <t>Innowacyjny system utrzymania klimatu w budynkach inwentarskich</t>
  </si>
  <si>
    <t>Głównym celem szkolenia jest przybliżenie innowacyjnych, nowoczesnych urządzeń służących utrzymaniu klimatu w budynkach inwentarskich. Spotkanie umożliwi nawiązanie kontaktów między grupami, które w przyszłości będą płaszczyzną wymiany wiedzy w tym zakresie.</t>
  </si>
  <si>
    <t>hodowcy, doradcy rolni, producenci urządzeń klimatycznych do budynków inwentarskich</t>
  </si>
  <si>
    <t xml:space="preserve">liczba uczestników operacji: 55 </t>
  </si>
  <si>
    <t>Innowacyjne technologie w przetwórstwie owocowo-warzywnym</t>
  </si>
  <si>
    <t>producenci owoców i warzyw, doradcy rolni, przetwórcy….</t>
  </si>
  <si>
    <t>Nowości w produkcji trzody chlewnej</t>
  </si>
  <si>
    <t xml:space="preserve">Seminarium ma na celu przybliżenie innowacyjnych, nowoczesnych rozwiązań w hodowli i produkcji trzody chlewnej oraz ochrony stad przed chorobami zakaźnymi. Seminarium przyczyni się do wymiany doświadczeń i wiedzy na temat hodowli i produkcji trzody chlewnej pomiędzy środowiskiem naukowym, doradcami i producentami trzody. Dzięki spotkaniu nawiązane zostaną kontakty pomiędzy tymi grupami, które w przyszłości będą płaszczyzną wymiany wiedzy w tym zakresie. </t>
  </si>
  <si>
    <t>Seminarium</t>
  </si>
  <si>
    <t>weterynarze, inseminatorzy, producenci trzody chlewnej oraz doradcy</t>
  </si>
  <si>
    <t>OPERACJE REALIZOWANE NA TERENIE WOJEWÓDZTWA MAŁOPOLSKIEGO</t>
  </si>
  <si>
    <t>Małopolski Ośrodek Doradztwa Rolniczego</t>
  </si>
  <si>
    <t>Dziedzictwo kulinarne powiatu gorlickiego i nowosądeckiego jako element innowacyjności gospodarstw agroturystycznych</t>
  </si>
  <si>
    <t>Celem jest popularyzacja innowacyjnych rozwiązań organizacyjnych w zakresie aktywnego poszerzenia oferty o świadczenie usług edukacyjnych i organizacji szkoleń w gospodarstwach agroturystycznych . Operacja poprzez rozpowszechnianie dobrych praktyk i aktywizowanie różnych grup społecznych na rzecz rozpowszechniania nowych rozwiązań wpisuje się w priorytet PROW 2014-2020 dotyczący ułatwiania transferu wiedzy i innowacji w rolnictwie oraz na obszarach wiejskich a także rozwoju gospodarczego na obszarach wiejskich. Realizuje również cel KSOW w zakresie ułatwienia tworzenia oraz funkcjonowania sieci kontaktów pomiędzy rolnikami, podmiotami rolniczymi, jednostkami naukowymi, przedsiębiorcami sektora rolno-spożywczego oraz pozostałymi podmiotami zainteresowanymi wdrażaniem innowacji w rolnictwie i na obszarach wiejskich poprzez aktywizowanie podmiotów działających w branży agroturystycznej.</t>
  </si>
  <si>
    <t>właściciele gospodarstw agroturystycznych, doradcy rolni oraz przedstawiciele: LGD, Stowarzyszeń Agroturystycznych, samorządu powiatowego, gmin oraz  delegaci Małopolskiej Izby Rolniczej</t>
  </si>
  <si>
    <t>01-10-2016            31-12-2016</t>
  </si>
  <si>
    <t>Budowa materii organicznej w glebie w oparciu o innowacyjne metody agrotechniczne  – zalecenia dla praktyki rolniczej.</t>
  </si>
  <si>
    <t>Celem operacji jest popularyzacja innowacyjnych rozwiązań w zakresie stosowania nawozów wapniowych. Wapnowanie gleb jest kluczowym elementem prawidłowej agrotechniki.  W wyniku realizacji operacji zaproponowany zostanie kompletny schemat organizacyjny obejmujący dystrybucję i racjonalne stosowanie nawozów wapniowych.  Poprzez uczestnictwo osób należących do różnych grup zawodowych działających w obszarze rolnictwa realizacja operacji sprzyjać będzie aktywizacji uczestników   oraz  tworzeniu sieci kontaktów pomiędzy osobami wspierającymi wdrażanie innowacji w rolnictwie.</t>
  </si>
  <si>
    <t>rolnicy z gospodarstw towarowych, doradcy rolniczy, studenci i wykładowcy Uniwersytetu Rolniczego w Krakowie, przedsiębiorcy</t>
  </si>
  <si>
    <t>02.05.2016  30.09.2016</t>
  </si>
  <si>
    <t>OPERACJE REALIZOWANE NA TERENIE WOJEWÓDZTWA MAZOWIECKIEGO</t>
  </si>
  <si>
    <t>1,2,5</t>
  </si>
  <si>
    <t>Mazowiecki Ośrodek Doradztwa Rolniczego</t>
  </si>
  <si>
    <t>Nauka praktyce w obszarze innowacyjnych technologii rolniczych w kształtowaniu i ochronie środowiska</t>
  </si>
  <si>
    <t xml:space="preserve">Celem operacji jest:  poszukiwanie partnerów do współpracy w ramach transferu osiągnięć nauki do praktyki; zaprezentowanie potencjalnym odbiorcom (partnerom) najnowszych rozwiązań technologicznych, zachęcenie ich do podjęcia współpracy poprzez wskazanie korzyści jakie będą wynikały z wdrożenia innowacji; wspieranie wymiany wiedzy na temat innowacyjnych rozwiązań dostarczanych przez instytuty naukowe oraz ośrodki naukowe z przeznaczeniem dla sektora rolniczego; rozwijanie świadomości na temat wpływu innowacyjności na działania w gospodarstwie; promowanie innowacji w rolnictwie poprzez prezentacje i pokazy innowacyjnych rozwiązań; podniesienie wiedzy na temat korzyści wynikających ze współpracy w zakresie wdrażania innowacji; wsparcie tworzenia i organizacji grup operacyjnych na rzecz innowacji; popularyzacja wiedzy na temat innowacyjnych rozwiązań technologicznych w produkcji rolniczej polecanych do praktyki przez ośrodki naukowe
</t>
  </si>
  <si>
    <t xml:space="preserve"> konferencja (3)</t>
  </si>
  <si>
    <t>Celem operacji jest zidentyfikowanie rolników i instytucji, które weszłyby w skład zaplanowanej do utworzenia grupy operacyjnej w zakresie innowacji w produkcji mleka oraz przekazanie im niezbędnej wiedzy z zakresu innowacyjnych metod produkcji hodowli bydła, technologii produkcji, czy zarządzania produkcją</t>
  </si>
  <si>
    <t>wyjazdy studyjne, szkolenia, konferencja, udział w targach</t>
  </si>
  <si>
    <t>Rolnicy - producenci mleka z woj. warmińsko-mazurskiego zainteresowani wdrażaniem w swoich gospodarstwach innowacji w zakresie technologii produkcji, hodowli, zarządzania, wykorzystania energii. Przedstawiciele jednostek naukowych, doradcy.</t>
  </si>
  <si>
    <t>Liczba uczestników:            -  szkolenie: 280 osób,                              - konferencja: 120 osób</t>
  </si>
  <si>
    <t>Warmińsko-Mazurski Ośrodek Doradztwa Rolniczego</t>
  </si>
  <si>
    <t>Budowanie partnerstwa w zakresie innowacyjnych rozwiązań efektywnego wykorzystania energii  w produkcji rolniczej</t>
  </si>
  <si>
    <t>Przekazanie wiedzy beneficjentom na temat zasad funkcjonowania SIR, tworzenia sieci kontaktów pomiędzy rolnikami, podmiotami doradczymi, jednostkami naukowymi, przedsiębiorcami. Wymiana wiedzy i przedstawienie dobrych praktyk przykładów innowacyjnych rozwiązań w zakresie efektywności energetycznej gospodarstw rolnych.</t>
  </si>
  <si>
    <t>Grupę docelową stanowić będzie 22 uczestników, którzy chcą w swoich gospodarstwach wdrażać innowacyjne metody poprawy efektywności energetycznej. Ponadto uczestnikami wyjazdu będą przedsiębiorcy z branży przetwórstwa rolno-spożywczego, doradcy, przedstawiciele jednostek badawczo-naukowych.</t>
  </si>
  <si>
    <t>liczba uczestników wyjazdu studyjnego:           22 osoby;                druk broszur: 1000 szt.</t>
  </si>
  <si>
    <t xml:space="preserve">Dobre praktyki i innowacyjne rozwiązania w gospodarstwach ogrodniczych na terenie województwa warmińsko-mazurskiego </t>
  </si>
  <si>
    <t>producenci rolni zajmujący się produkcją zwierzęcą, przedsiębiorcy działający w branży rolniczej w zakresie biogazowni, użytkownicy TUZ</t>
  </si>
  <si>
    <t>01.01.2016
31.12.2016</t>
  </si>
  <si>
    <t xml:space="preserve">liczba uczestników operacji: 180 </t>
  </si>
  <si>
    <t>1,3,4</t>
  </si>
  <si>
    <t>1,2,3</t>
  </si>
  <si>
    <t>Utworzenie Mazowieckiego Parku Naukowo Technologicznego Poświętne w Płońsku</t>
  </si>
  <si>
    <t xml:space="preserve">Cele operacji: poinformowanie szerokiego grona odbiorców odnośnie idei Mazowieckiego Parku Naukowo Technologicznego i możliwości współpracy w zakresie jego funkcjonowania. Stworzenie platformy do inicjowania partnerstw realizujących projekty w relacji nauka, praktyka i doradztwo oraz stworzenie platformy do wymiany wiedzy i doświadczeń związanych z innowacyjnymi rozwiązaniami stosowanymi w rolnictwie. 
</t>
  </si>
  <si>
    <t>2-dniowe spotkanie inicjujące 5 2-dniowych warsztatów</t>
  </si>
  <si>
    <t>przyszli partnerzy biorący udział w utworzeniu i funkcjonowaniu MPNT, rolnicy, producenci rolni</t>
  </si>
  <si>
    <t>01.01.2016
31.12.2017</t>
  </si>
  <si>
    <t>liczba uczestników operacji: konferencja 150, 
warsztaty 250</t>
  </si>
  <si>
    <t>OPERACJE REALIZOWANE NA TERENIE WOJEWÓDZTWA OPOLSKIEGO</t>
  </si>
  <si>
    <t>Opolski Ośrodek Doradztwa Rolniczego</t>
  </si>
  <si>
    <t>Konferencja promująca innowacyjność i dobre praktyki w gospodarstwach rolnych, przedsiębiorstwach przetwórstwa rolno-spożywczego i usług rolniczych biorących udział w konkursie AgroLiga 2016</t>
  </si>
  <si>
    <t>Celem operacji jest: popularyzacja doświadczeń z zakresu nowoczesnych technologii i procesu technologicznego, innowacyjnych metod zarządzania w indywidualnych gospodarstwach rolnych i przedsiębiorstwach przetwórstwa rolno-spożywczego i usług rolniczych; pokazanie dobrych praktyk w zakresie innowacyjnych metod zarządzania; nawiązanie współpracy wśród uczestników konferencji</t>
  </si>
  <si>
    <t>konferencja, publikacja-katalog</t>
  </si>
  <si>
    <t>rolnicy, przedsiębiorstwa przetwórstwa rolno-spożywczego i usług rolniczych działające na terenie woj.opolskiego, osoby zainteresowane tematem innowacyjności w produkcji rolnej i usługach rolniczych</t>
  </si>
  <si>
    <t>04.05.2016 30.09.2016</t>
  </si>
  <si>
    <t>Liczba uczestników operacji: 100, nakład katalogu: 120 sztuk</t>
  </si>
  <si>
    <t>Konferencja i spotkania informacyjno-szkoleniowe pt.: "Sieć na rzecz innowacji w rolnictwie i na obszarach wiejskich dla województwa opolskiego"</t>
  </si>
  <si>
    <t>Celem operacji jest: realizacja celów przekrojowych polityki rozwoju obszarów wiejskich, ze szczególnym uwzględnieniem innowacyjności; kompleksowe przekazanie informacji o celach operacyjnych, które będą realizowane poprzez tworzony w woj.opolskim SIR; przekazanie informacji o możliwości tworzenia i funkcjonowania grup operacyjnych na rzecz innowacji; przekazanie informacji w jaki sposób można zostać partnerem regionalnym KSOW (SIR); podniesienie świadomości i wzmocnienie działań na rzecz zrównoważonego rozwoju obszarów wiejskich w dziedzinie innowacyjności</t>
  </si>
  <si>
    <t>konferencja, spotkania informacyjno-szkoleniowe (6)</t>
  </si>
  <si>
    <t>przedsiębiorcy z branży rolno-spożywczej, rolnicy, przedsiębiorcy sektorów działających na rzecz sektora rolnego i spożywczego, organizacje branżowe i międzynarodowe z obszaru łańcucha żywnościowego, posiadacze lasów, organizacje społeczne, pracownicy sam</t>
  </si>
  <si>
    <t>01.03.2016 31.12.2016</t>
  </si>
  <si>
    <t>liczba uczestników operacji: 320, w tym: konferencja 80, spotkania 240</t>
  </si>
  <si>
    <t>Organizacja zadania pt.: "W przyjaźni z naturą", obejmującego konferencję, konkursy i warsztaty, promującego innowacyjne rozwiązania w gospodarstwach rolnych</t>
  </si>
  <si>
    <t>Cele operacji: realizacja celów przekrojowych polityki rozwoju obszarów wiejskich; organizacja konkursów: "Gospodarstwo rolne przyjazne środowisku" oraz "Najlepsze gospodarstwo ekologiczne";  realizacja warsztatów pn.: "Innowacyjne działania w rolnictwie i na obszarach wiejskich" w wybranych gospodarstwach; organizacja konferencji podsumowującej zadanie; wydanie publikacji "W przyjaźni z naturą" promującej gospodarstwa przyjazne środowisku; przekazanie informacji o możliwości tworzenia i funkcjonowania gospodarstw rolnych na rzecz innowacji;</t>
  </si>
  <si>
    <t>Konferencja, warsztaty (11), publikacja</t>
  </si>
  <si>
    <t>rolnicy indywidualni oraz przedsiębiorcy rolni z terenu woj.opolskiego</t>
  </si>
  <si>
    <t xml:space="preserve">Liczba uczestników operacji: konferencja 80 ,  warsztaty: 88 osób, publikacja 500 szt. </t>
  </si>
  <si>
    <t>Forum Agro Inwestor OZE - dobre przykłady wdrażania innowacji. Gospodarka niskoemisyjna w rolnictwie</t>
  </si>
  <si>
    <t>Celem operacji jest: promocja innowacyjności energetycznej w rolnictwie i na obszarach wiejskich; transfer technologii innowacyjnych ukierunkowanych na dywersyfikację dostaw energii dla gospodarstw rolnych oraz do przedsiębiorstw przetwórstwa rolno-spożywczego; kreowanie innowacyjności na obszarach wiejskich poprzez sprzężenie zwrotne-transfer wiedzy z praktyki (obszaru rolnictwa) do rynku dostawców producentów urządzeń wykorzystujących OZE</t>
  </si>
  <si>
    <t>forum, publikacja czasopisma</t>
  </si>
  <si>
    <t>rolnicy, przedsiębiorstwa przetwórstwa rolno-spożywczego, przedsiębiorstwa działające na rzecz sektora rolnego i spożywczego, mieszkańcy obszarów wiejskich, studenci</t>
  </si>
  <si>
    <t>Liczba uczestników operacji: 80, nakład czasopisma: 2000 sztuk</t>
  </si>
  <si>
    <t>Wydanie publikacji pt.: "Zrozumieć innowacje w rolnictwie"</t>
  </si>
  <si>
    <t>1. Ułatwianie transferu wiedzy i innowacji w rolnictwie i leśnictwie oraz na obszarach wiejskich oraz promowanie efektywnego gospodarowania zasobami i wspieranie przechodzenia w sektorze rolnym, spożywczym i leśnym na gospodarkę niskoemisyjną i odporną na zmianę klimatu; 2. Transfer wiedzy z nauki do sektora gospodarki-obszar: rolnictwo (pomost między nauką a praktyką);3. Kreowanie innowacyjności na obszarach wiejskich poprzez sprzężenie zwrotne-transfer wiedzy z praktyki (obszaru rolnictwa) do nauki;</t>
  </si>
  <si>
    <t>Publikacja</t>
  </si>
  <si>
    <t>Przedsiębiorcy z branży rolno-spożywczej, rolnicy, przedsiębiorcy sektorów działających na rzecz sektora rolnego i spożywczego, organizacje branżowe i międzynarodowe z obszaru łańcucha żywnościowego, posiadacze lasów, organizacje społeczne, pracownicy samorządu terytorialnego, środowisko naukowe</t>
  </si>
  <si>
    <t>01.03.2016  01.09.2017</t>
  </si>
  <si>
    <t>Nakład: 300sztuk; liczba odbiorców: 400 osób (oraz dostęp w bibliotekach), ankiety oceniające publikację</t>
  </si>
  <si>
    <t>OPERACJE REALIZOWANE NA TERENIE WOJEWÓDZTWA PODKARPACKIEGO</t>
  </si>
  <si>
    <t>Obsługa stoisk informacyjno – promocyjnych Krajowej Sieci na rzecz innowacji w rolnictwie i na obszarach wiejskich</t>
  </si>
  <si>
    <t>Celem operacji jest 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roślinną</t>
  </si>
  <si>
    <t>seminarium połączone z wyjazdem studyjnym</t>
  </si>
  <si>
    <t>rolnicy, grupy rolników, organizacje rolników, doradcy rolniczy, przedstawiciele nauki, instytucji naukowo-badawczych, przedsiębiorcy sektora rolnego</t>
  </si>
  <si>
    <t xml:space="preserve"> liczba uczestników operacji: 30 </t>
  </si>
  <si>
    <t>Innowacyjne technologie w uprawie roślin sadowniczych</t>
  </si>
  <si>
    <t>zapoznanie uczestników seminarium z funkcjonowaniem sieci na rzecz innowacji w rolnictwie i na obszarach wiejskich, zagadnieniem innowacji w rolnictwie, możliwościami praktycznego zastosowania przedstawianych rozwiązań, nawiązanie kontaktów i współpracy pomiędzy potencjalnymi uczestnikami grup operacyjnych oraz przedstawienie dobrych praktyk w zakresie wdrażania innowacji w gospodarstwach zajmujących się produkcją sadowniczą</t>
  </si>
  <si>
    <t>2-dniowe seminarium połączone z wyjazdem studyjnym</t>
  </si>
  <si>
    <t>liczba uczestników seminarium - 30 osób</t>
  </si>
  <si>
    <t>Tworzenie i organizacja grup operacyjnych na rzecz innowacji w rolnictwie i na obszarach wiejskich</t>
  </si>
  <si>
    <t>zapoznanie uczestników konferencji z zasadami tworzenia i funkcjonowania grup operacyjnych, możliwościami poszukiwania partnerów do współpracy oraz zasadami aplikowania o środki finansowe w ramach działania "Współpraca" PROW 2014-2020</t>
  </si>
  <si>
    <t>konferencja (2)</t>
  </si>
  <si>
    <t>rolnicy, grupy rolników, posiadacze lasów, naukowcy, przedstawiciele instytutów lub jednostek naukowych, przedstawiciele uczelni, przedsiębiorcy sektora rolnego lub spożywczego, przedsiębiorcy sektorów działających na rzecz sektora rolnego i spożywczego, doradcy rolniczy, organizacje rolników</t>
  </si>
  <si>
    <t xml:space="preserve">Celem operacji jest podniesienie poziomu wiedzy uczestników na temat innowacji poprzez zapoznanie ich z aktualnymi propozycjami wdrożeniowymi instytucji naukowo-badawczych w zakresie rolnictwa i przetwórstwa rolno-spożywczego. Spotkanie ułatwi transfer wiedzy w zakresie innowacji, ukarze korzyści płynące z ich wdrażania, zwiększy udział zainteresowanych stron we wdrażaniu inicjatyw na rzecz rozwoju obszarów wiejskich, zaktywizuje mieszkańców. 
Operacja pozwoli również na zbadanie i określenie potrzeb w zakresie innowacji. 
Działanie  „Współpraca” jest przedsięwzięciem nowym, nieznanym. Realizacja operacji pozwoli uczestnikom zrozumieć jego cel, ułatwi nawiązanie kontaktów pomiędzy rolnikami, przedsiębiorstwami  a instytucjami naukowymi - badawczymi, zainicjuje współdziałanie pomiędzy potencjalnymi partnerami grup operacyjnych, ukarze korzyści wynikające ze współpracy.  
</t>
  </si>
  <si>
    <t>konferencja z wyjazdem studyjnym</t>
  </si>
  <si>
    <t xml:space="preserve">
rolnicy lub grupy rolników, 
naukowcy,  instytuty lub jednostki naukowe, przedstawiciele uczelni, 
przedsiębiorcy (sektor rolny lub spożywczy), przedstawicieli kategorii B mogącymi stać się członkami grup operacyjnych.
</t>
  </si>
  <si>
    <t>01-11-2016             30-11-2016</t>
  </si>
  <si>
    <t>liczba uczestników operacji: 150</t>
  </si>
  <si>
    <t>OPERACJE REALIZOWANE NA TERENIE WOJEWÓDZTWA ŚLĄSKIEGO</t>
  </si>
  <si>
    <t>Częstochowskie Stowarzyszenie Rozwoju Małej Przedsiębiorczości</t>
  </si>
  <si>
    <t>Konferencja podsumowująca realizację 17 spotkań w zakresie działania Współpraca PROW 2014-2020 na terenie województwa śląskiego</t>
  </si>
  <si>
    <t>Celem operacji jest promocja i pomoc w tworzeniu grup operacyjnych, poszukiwanie potencjalnych partnerów na rzecz innowacji w rolnictwie i na obszarach wiejskich, promocja możliwości finansowania innowacyjnych projektów wdrażanych w rolnictwie i na obszarach wiejskich</t>
  </si>
  <si>
    <t>rolnicy, grupy rolników, posiadacze lasów, przedstawiciele instytutów naukowych/uczelni wyższych, przedsiębiorcy sektora rolnego i spożywczego</t>
  </si>
  <si>
    <t>01-10-2016             31-12-2016</t>
  </si>
  <si>
    <t>liczba uczestników operacji: 140</t>
  </si>
  <si>
    <t>Śląski Ośrodek Doradztwa Rolniczego</t>
  </si>
  <si>
    <t>Spotkania operacyjno-szkoleniowe nt. 
Działanie Współpraca (PROW 2014-2020)oraz zyski z możliwości tworzenia partnerstw na rzecz innowacji</t>
  </si>
  <si>
    <t>szkolenie (17)</t>
  </si>
  <si>
    <t xml:space="preserve"> rolnicy (lub grupy rolników) posiadacze lasów , przedstawiciele instytutów naukowych/ uczelni wyższych, przedsiębiorcy sektora rolnego i spożywczego</t>
  </si>
  <si>
    <t>15-02-2016            15-06-2016</t>
  </si>
  <si>
    <t>1,3,6</t>
  </si>
  <si>
    <t>Inkubator kuchenny  jako innowacyjne 
wsparcie małego przetwórstwa – wyjazd 
Studyjny</t>
  </si>
  <si>
    <t>Głównym celem operacji jest podniesienie wiedzy uczestników, wymiana doświadczeń i fachowej wiedzy  między uczestnikami operacji a ekspertami oraz pokazanie dobrej praktyki w zakresie wdrażania innowacyjnego rozwiązania dla producentów lokalnych produktów rolno-spożywczych, jakim jest założenie inkubatora kuchennego na obszarach wiejskich</t>
  </si>
  <si>
    <t>wyjazd studyjny z warsztatami</t>
  </si>
  <si>
    <t>rolnicy, lokalni przetwórcy, przedstawiciele LGD i doradcy rolniczy</t>
  </si>
  <si>
    <t>01-08-2016            30-12-2016</t>
  </si>
  <si>
    <t xml:space="preserve">liczba uczestników operacji: 32 </t>
  </si>
  <si>
    <t>Propagowanie nowoczesnych  technologii w chowie 
bydła mlecznego – roboty udojowe</t>
  </si>
  <si>
    <t>Celem operacji jest przekazanie wiedzy i propagowanie innowacyjnych rozwiązań technologicznych stosownych w hodowli bydła mlecznego- robotów udojowych</t>
  </si>
  <si>
    <t>konferencja, wyjazd studyjny</t>
  </si>
  <si>
    <t>producenci mleka z powiatu lublinieckiego i ościennych oraz doradcy rolni</t>
  </si>
  <si>
    <t>01-03-2016             30-11-2016</t>
  </si>
  <si>
    <t>liczba uczestników operacji: konferencja 50, wyjazd studyjny 50</t>
  </si>
  <si>
    <t>Przez innowacyjność do profesjonalizacji 
produkcji i rynku Ziemniaka</t>
  </si>
  <si>
    <t>Poprawa wizerunku polskiego ziemniaka. Lepsze wykorzystanie osiągnięć postępu biologicznego w produkcji ziemniaka jadalnego. Zapoznanie z nowoczesną zrównoważoną agrotechniką ziemniaka.</t>
  </si>
  <si>
    <t>konferencja (2), wyjazd studyjny</t>
  </si>
  <si>
    <t>producenci ziemniaka jadalnego w woj. Śląskim i doradcy</t>
  </si>
  <si>
    <t>01-03-2017             31-10-2017</t>
  </si>
  <si>
    <t>Innowacyjność w chowie i hodowli świń. 
Nowoczesna i kompleksowa produkcja prosiąt</t>
  </si>
  <si>
    <t xml:space="preserve"> doradcy rolniczy zajmujący się doradzaniem w zakresie rolnictwa ekologicznego, stowarzyszenia rolników ekologicznych, pracownicy naukowi z Instytutów oraz uczelni prowadzący badania lub zainteresowani wynikami tych badań</t>
  </si>
  <si>
    <t>Możliwości wymiany wiedzy na temat nowoczesnych rozwiązań organizacyjnych i technologicznych między doradcami i rolnikami z zakresu działań środowiskowych, stosowanych w wybranych krajach UE</t>
  </si>
  <si>
    <t xml:space="preserve">W ramach wizyty studyjnej zakłada się trzy główne cele: nawiązanie kontaktów z jednostkami doradczymi Niemiec, będącymi elementem sieci innowacji w rolnictwie,  zajmującymi się wdrażaniem rozwiązań innowacyjnych;  zapoznanie się z systemem przepływu informacji na temat rozwiązań innowacyjnych, oraz pozyskanie źródeł tychże informacji; zapoznanie się z metodami pracy na styku doradca- rolnik bezpośrednio w gospodarstwach wdrażających innowacje. Zapoznanie się z przykładami rozwiązań innowacyjnych
</t>
  </si>
  <si>
    <t xml:space="preserve">wizyta studyjna </t>
  </si>
  <si>
    <t>rolnicy i doradcy</t>
  </si>
  <si>
    <t>28-06-2017
28-07-2017</t>
  </si>
  <si>
    <t xml:space="preserve">liczba uczestników operacji: 36 </t>
  </si>
  <si>
    <t>1, 4</t>
  </si>
  <si>
    <t>Wykorzystanie innowacji w gospodarstwie rolnym w zakresie ochrony środowiska</t>
  </si>
  <si>
    <t xml:space="preserve">Celem operacji jest współpraca doradców i rolników nowatorów na rzecz upowszechniania innowacyjnych rozwiązań w zakresie przeciwdziałania negatywnym skutkom niedoboru wody w glebie i stosowaniu dobrych praktyk w tym zakresie
</t>
  </si>
  <si>
    <t>szkolenie  z wyjazdem studyjnym(4)</t>
  </si>
  <si>
    <t xml:space="preserve"> doradcy rolniczy WODR, doradcze podmioty prywatne, doradcy izb rolniczych, rolnicy </t>
  </si>
  <si>
    <t>16-05-2016
30-10-2017</t>
  </si>
  <si>
    <t>liczba uczestników operacji: 100</t>
  </si>
  <si>
    <t>1, 2</t>
  </si>
  <si>
    <t>Konferencja: „Innowacje w rolnictwie – kluczowe dla wsparcia inwestycji i konkurencyjności”</t>
  </si>
  <si>
    <t>OPERACJE REALIZOWANE NA TERENIE WOJEWÓDZTWA POMORSKIEGO</t>
  </si>
  <si>
    <t>Pomorski Ośrodek Doradztwa Rolniczego</t>
  </si>
  <si>
    <t>Innowacyjna Wieś Pomorska – kampania informacyjno-promocyjna.</t>
  </si>
  <si>
    <t>Celem operacji jest rozpowszechnienie i podniesienie wiedzy wśród beneficjentów o Sieci innowacji w rolnictwie i na obszarach wiejskich, przykładach ciekawych rozwiązań innowacyjnych w produkcji i usługach sektora rolno-spożywczego w województwie pomorskim.
Kampania informacyjno-promocyjna na temat Sieci innowacji w rolnictwie i na obszarach wiejskich podniesie wiedzę zainteresowanych osób w zakresie tworzenia sieci kontaktów dla doradców i służb wspierających wdrażanie innowacji na obszarach wiejskich, pozwoli zrozumieć zasady działania SIR, jej cel i zadania. Wskaże definicję i rodzaje innowacyjności. Poruszy tematykę związaną z rolą innowacji w rozwoju gospodarczym a zwłaszcza w zakresie konkurencyjności gospodarki. Przytoczy przykłady ciekawych rozwiązań innowacyjnych w produkcji i usługach sektora rolno-spożywczego w województwie pomorskim, ze szczególnym uwzględnieniem rybołówstwa i przetwórstwa rybnego. Podkreśli potrzebę tworzenia wiejskich klastrów branżowych i instytucji otoczenia biznesu w celu ułatwienia transferu innowacji do rolnictwa i przetwórstwa. Wskaże możliwości dofinansowania innowacji w rolnictwie, leśnictwie i na obszarach wiejskich oraz pokaże perspektywy rozwoju innowacyjności na pomorskiej wsi. Informacja o możliwości finansowania zaktywizuje mieszkańców obszarów wiejskich do podjęcia działań związanych z rozwojem terenów wiejskich, umożliwi stworzenie miejsc pracy i podniesie konkurencyjność gospodarstw.</t>
  </si>
  <si>
    <t>ulotka, broszura, film promocyjny</t>
  </si>
  <si>
    <t>rolnicy i grupy rolników, przedsiębiorcy sektora rolnego lub spożywczego, przedsiębiorcy sektorów działających na rzecz sektora rolnego i spożywczego, organizacje branżowe i międzybranżowe działające na obszarze łańcucha żywnościowego, podmioty doradcze, administracja,  mieszkańcy obszarów wiejskich oraz pozostali zainteresowani.</t>
  </si>
  <si>
    <t>01-01-2016            31-10-2017</t>
  </si>
  <si>
    <t>Ulotka: 9 802 egzemplarzy
Broszura: 2 914 egzemplarzy
1 film informacyjno-promocyjny</t>
  </si>
  <si>
    <t>1,2,4</t>
  </si>
  <si>
    <t>Współpraca dla innowacji w ochronie roślin</t>
  </si>
  <si>
    <t>Cele operacji: nawiązanie kontaktów i zachęcenie odbiorców projektu do współpracy we wdrażaniu innowacji w ochronie roślin  na obszarze województwa pomorskiego, przedstawienie możliwości praktycznego wykorzystania najnowszych wyników badań i osiągnięć 
  techniki w zakresie wspomagania decyzji w ochronie roślin.</t>
  </si>
  <si>
    <t xml:space="preserve"> rolnicy,  przedsiębiorcy zajmujący się dystrybucją środków ochrony roślin oraz urządzeń technicznych 
  wykorzystywanych w ochronie roślin (stacje meteo, sprzęt do stosowania śor), uczniowie i nauczyciele szkół rolniczych, pracownicy WIORiN w Gdańsku,
pracownicy stacji hodowli roślin,
 pracownicy stacji oceny odmian,
 doradcy rolniczy
</t>
  </si>
  <si>
    <t>„BIOFACH – Zielone Innowacje”. Wyjazd na targi BIOFACH do Norymbergii.</t>
  </si>
  <si>
    <t xml:space="preserve">Zakładane cele:
1. Ułatwianie transferu wiedzy i innowacji w rolnictwie oraz na obszarach wiejskich.
2. Zwiększenie udziału zainteresowanych stron we wdrażaniu inicjatyw na rzecz rozwoju obszarów wiejskich.
3. Promowanie innowacji w rolnictwie, produkcji żywności.
4. Ułatwianie tworzenia oraz funkcjonowania sieci kontaktów pomiędzy rolnikami, podmiotami doradczymi, jednostkami naukowymi, przedsiębiorcami sektora rolno-spożywczego oraz pozostałymi podmiotami zainteresowanymi wdrażaniem innowacji w rolnictwie i na obszarach wiejskich.
5. Ułatwianie wymiany wiedzy fachowej oraz dobrych praktyk w zakresie wdrażania innowacji w rolnictwie i na obszarach wiejskich
</t>
  </si>
  <si>
    <t>wyjazd studyjny na targi do Norymbergii.</t>
  </si>
  <si>
    <t>Rolnicy ekologiczni, przedsiębiorcy ekologiczni, doradcy rolni, przedstawiciele jednostek naukowo-badawczych zw. z tematyką innowacji w rolnictwie ekologicznym.</t>
  </si>
  <si>
    <t>01-11-2016             30-03-2017</t>
  </si>
  <si>
    <t>Promocja innowacji w technice rolniczej i przetwórstwie.</t>
  </si>
  <si>
    <t xml:space="preserve">Celem operacji jest popularyzacja dziedzictwa kulinarnego jako elementu wspierającego wielofunkcyjność i innowacyjność gospodarstw agroturystycznych.  
</t>
  </si>
  <si>
    <t>wyjazd studyjny, broszura</t>
  </si>
  <si>
    <t xml:space="preserve"> rolnicy prowadzących gospodarstwa agroturystyczne i  zagrody edukacyjne, producenci produktów tradycyjnych i regionalnych, doradcy rolniczy, studenci Uniwersytetu Ekonomicznego w Krakowie oraz Uniwersytetu Rolniczego w Krakowie  oraz inni przedstawiciele świata nauki</t>
  </si>
  <si>
    <t>01-01-2017             31-12-2017</t>
  </si>
  <si>
    <t xml:space="preserve">liczba uczestników operacji:  50,
liczba wydanych broszur: 500 </t>
  </si>
  <si>
    <t>Partnerstwo na rzecz produkcji ekologicznej szansą rozwoju małopolskich gospodarstw</t>
  </si>
  <si>
    <t xml:space="preserve">Celem operacji jest przedstawienie i popularyzacja innowacyjnych rozwiązań organizacyjnych w zakresie produkcji ekologicznej.  
</t>
  </si>
  <si>
    <t xml:space="preserve"> rolnicy z terenu małopolski,  przetwórcy, przedstawiciele doradztwa rolniczego oraz  innych instytucji działających w otoczeniu rolnictwa</t>
  </si>
  <si>
    <t>01-01-2017            31-12-2017</t>
  </si>
  <si>
    <t>Kaskadowe szkolenie informacyjne w zakresie wdrażania innowacji w rolnictwie i na obszarach wiejskich oraz działania „Współpraca”</t>
  </si>
  <si>
    <t xml:space="preserve">Celem operacji jest aktywizowanie uczestników oraz przekazywanie wiedzy na temat działania "Współpraca".    
</t>
  </si>
  <si>
    <t>szkolenie (18)</t>
  </si>
  <si>
    <t xml:space="preserve"> potencjalni uczestnicy grup operacyjnych w tym w szczególności rolnicy, przedsiębiorcy,  przedstawiciele świata nauki a także doradcy, przedstawiciele organizacji branżowych, konsumenckich i samorządu terytorialnego</t>
  </si>
  <si>
    <t>01-10-2016            31-10-2017</t>
  </si>
  <si>
    <t>liczba uczestników operacji: 187</t>
  </si>
  <si>
    <t>1, 6</t>
  </si>
  <si>
    <t>Innowacje organizacyjne w usługach agroturystycznych</t>
  </si>
  <si>
    <t>Cele planowanej operacji to: wymiana wiedzy fachowej i dobrych praktyk w zakresie przetwórstwa owoców i warzyw;  nawiązanie partnerskiej współpracy pomiędzy różnymi instytucjami i podmiotami sfery naukowej, doradczej i produkcyjnej obejmującej wytwórców surowców czyli producentów owoców i warzyw oraz sferę przetwórstwa;  promowanie innowacyjnych rozwiązań w zakresie przetwórstwa; informowanie o aktualnych możliwościach finansowania przetwarzania produktu ogrodniczego i wprowadzania go do obrotu w ramach Programu Rozwoju Obszarów Wiejskich na lata 2014 - 2020; poprawa rentowności gospodarstw i grup producentów poprzez wzmocnienie konkurencyjności produktu ogrodniczego na rynku</t>
  </si>
  <si>
    <t>konferencja, szkolenie wyjazdowe</t>
  </si>
  <si>
    <t>Rolnicy indywidualni, grupy producentów i ich zrzeszenie, przedstawiciele jednostek doradczych i szkół rolniczych, przedsiębiorcy działający na rzecz sektora rolnego i spożywczego</t>
  </si>
  <si>
    <t>15-09-2016           
30- 11-2016</t>
  </si>
  <si>
    <t>2, 3, 6</t>
  </si>
  <si>
    <t>Stymulowanie rozwoju rynku produktów regionalnych poprzez markę Świętokrzyska Kuźnia Smaków</t>
  </si>
  <si>
    <t xml:space="preserve">Celami operacji jest:  przedstawienie innowacyjnych form wykreowania i urynkowienia wybranych produktów tradycyjnych poprzez sieć ciekawostek kulinarnych regionu; zwiększenie wiedzy wśród  mieszkańców wsi  na temat  roli produktów lokalnych
i tradycyjnych w rozwoju obszarów wiejskich, nowatorskie podejście w budowaniu marki Świętokrzyska Kuźnia Smaków, przedstawienie innowacyjnych sposoby wspierania przetwórstwa tradycyjnego żywności na poziomie gospodarstwa i jej form sprzedaży
</t>
  </si>
  <si>
    <t xml:space="preserve">
szkolenie (4), seminarium wyjazdowe, certyfikacja podmiotów, strona internetowa
</t>
  </si>
  <si>
    <t xml:space="preserve"> rolnicy, w tym prowadzący działalność agroturystyczną i  przetwórczą oraz  przedsiębiorcy i wytwórcy produktu tradycyjnego</t>
  </si>
  <si>
    <t>02-01-2017            30-11-2017</t>
  </si>
  <si>
    <t>liczba uczestników operacji: 48   (szkolenie),
50  (seminarium wyjazdowe);
  certyfikacja 25 podmiotów</t>
  </si>
  <si>
    <t>Innowacyjność w żywieniu, systemach utrzymania bydła mięsnego kluczem do konkurencyjności sektora wołowiny</t>
  </si>
  <si>
    <t>Cele operacji: zwiększenie innowacyjności i konkurencyjności produkcji wołowiny, podniesienie jakości produktów żywnościowych w oparciu o zastosowanie w żywieniu zwierząt zbilansowanych dawek pokarmowych, promocja na rzecz zwiększenia konsumpcji mięsa wołowego, optymalny dobór ras do krzyżowania towarowego oraz prawidłowy sposób żywienia zwierząt</t>
  </si>
  <si>
    <t>szkolenie z wyjazdem studyjnym</t>
  </si>
  <si>
    <t xml:space="preserve">rolnicy, podmioty doradcze, producenci pasz, maszyn i urządzeń rolniczych, przetwórcy rolno-spożywczy, </t>
  </si>
  <si>
    <t>15.02.2017 26.04.2017</t>
  </si>
  <si>
    <t>Technologia przetwórstwa płodów ogrodniczych w gospodarstwach czeskich i austriackich jako przykład dla wdrażania innowacyjnych działań w ogrodnictwie świętokrzyskim</t>
  </si>
  <si>
    <t>Cele operacji: wymiana wiedzy fachowej i dobrych praktyk w zakresie przetwórstwa owoców i warzyw pomiędzy krajami UE, promowanie innowacyjnych rozwiązań w zakresie przetwórstwa,  poznanie profesjonalnych partnerów do współpracy i oferowanych przez nich usług, poszukiwanie i kontynuacja partnerskiej współpracy pomiędzy różnymi instytucjami i podmiotami sfery naukowej, doradczej i produkcyjnej obejmującej wytwórców surowców czyli producentów owoców i warzyw oraz sferę przetwórstwa, utworzenie grupy operacyjnej z zakresu zastosowań innowacyjnych w przetwórstwie płodów ogrodniczych</t>
  </si>
  <si>
    <t>przedstawiciele grup producentów owoców i warzyw z województwa świętokrzyskiego, przedstawiciele jednostek naukowych, doradczych i samorządowych, przedsiębiorcy działający na rzecz sektora rolnego i spożywczego</t>
  </si>
  <si>
    <t>01.06.2016 30.10.2016</t>
  </si>
  <si>
    <t>liczba uczestników operacji: 36</t>
  </si>
  <si>
    <t>OPERACJE REALIZOWANE NA TERENIE WOJEWÓDZTWA WARMIŃSKO-MAZURSKIEGO</t>
  </si>
  <si>
    <t>Warmińsko-Mazurski Związek Hodowców Bydła Mlecznego</t>
  </si>
  <si>
    <t>Wdrażanie innowacji w produkcji mleka przy wykorzystaniu możliwości finansowania w ramach działania "Współpraca" PROW 2014-2020</t>
  </si>
  <si>
    <t>Innowacyjne rozwiązania w uprawach ekologicznych, w produkcji zwierzęcej oraz przetwórstwie produktów ekologicznych wdrażane w ekologicznych gospodarstwach demonstracyjnych województwa wielkopolskiego.</t>
  </si>
  <si>
    <t xml:space="preserve">wyjazd studyjny </t>
  </si>
  <si>
    <t>Odbiorcami projektu są bezpośrednio doradcy publiczni i prywatni zajmujący się doradzaniem w zakresie rolnictwa ekologicznego, instytucje zaangażowane w rozwój rolnictwa ekologicznego w tym ustanawianie prawa, rolnicy zajmujący się rolnictwem ekologicznym zainteresowanych wprowadzaniem nowych rozwiązań.</t>
  </si>
  <si>
    <t>20-06-2016
20-07-2016</t>
  </si>
  <si>
    <t>Innowacyjne rozwiązania w uprawach ekologicznych oraz w produkcji zwierzęcej wdrażane w ekologicznych gospodarstwach demonstracyjnych.</t>
  </si>
  <si>
    <t>wyjazd studyjny</t>
  </si>
  <si>
    <t>Odbiorcami projektu są bezpośrednio doradcy publiczni i prywatni zajmujący się doradzaniem w zakresie rolnictwa ekologicznego, instytucje zaangażowane w rozwój rolnictwa ekologicznego w tym ustanawianie prawa oraz rolnicy zajmujących się rolnictwem ekologicznym, zainteresowani wprowadzaniem nowych rozwiązań.</t>
  </si>
  <si>
    <t>liczba uczestników operacji: 35</t>
  </si>
  <si>
    <t>1, 2, 4</t>
  </si>
  <si>
    <t>Innowacyjne metody gospodarowania zasobami wody w rolnictwie</t>
  </si>
  <si>
    <t xml:space="preserve">Celem operacji jest ułatwianie wymiany wiedzy oraz dobrych praktyk w zakresie gospodarowania wodą na obszarach rolniczych oraz zawiązywanie współpracy między jednostkami naukowymi a doradztwem i związkami rolników.  Zawiązanie bezpośredniej współpracy między podmiotami pozwoli na podniesienie jakości realizacji Programu Rozwoju Obszarów Wiejskich w zakresie zarządzania infrastrukturą rolnicza, technologią produkcji roślinnej oraz przyspieszy transfer wiedzy i innowacji na obszary wiejskiej. </t>
  </si>
  <si>
    <t>Aktywizacja producentów truskawek w poszukiwaniu alternatywnych technologii upraw, poprzez rozpowszechnienie dobrych praktyk oraz fachowej wiedzy z zakresu zakładania i zarządzania nowoczesnymi plantacjami, mający bezpośredni wpływ na wymierny rozwój gospodarczy obszarów wiejskich. Zwiększenie dochodowości i konkurencyjność gospodarstw rolnych. Wypracowanie dobrych praktyk, modelu postępowania w prowadzeniu nowoczesnej uprawy oraz w stosunku do nawiązania i kształtowania lokalnych grup producenckich zrzeszających rolników oraz innych uczestników łańcucha żywnościowego</t>
  </si>
  <si>
    <t>Rolnicy, lokalne grupy działania, podmioty wspierające produkcje rolną, podmioty działające na rzecz rozwoju obszarów wiejskich</t>
  </si>
  <si>
    <t>Uczestnicy szkoleń – 60 osób</t>
  </si>
  <si>
    <t>Innowacyjność w chowie i hodowli
królików – wyjazd studyjny</t>
  </si>
  <si>
    <t>Duży potencjał zasobów do produkcji mięsa króliczego bez zagrożenia dla środowiska, korzystne położenie geograficzne oraz nowoczesny park maszynowy w zakładach mięsnych stwarza realne szanse  efektywnego rozwoju produkcji mięsa króliczego. Zastosowanie innowacyjnych metod rozrodu, nowoczesnej produkcji mięsa króliczego. Zastosowanie innowacyjnych metod rozrodu, nowoczesnej produkcji pozwala zwiększyć efektywność, a tym samym opłacalność chowu i hodowli królików w woj. śląskim. Potrzeba organizacji szkoleń i bieżący transfer wiedzy z nauki do praktyki jest w pełni uzasadniony.</t>
  </si>
  <si>
    <t>Grupę docelową stanowić będą potencjalni i przyszli hodowcy i producenci królików woj. Śląskim i doradcy rolniczy.</t>
  </si>
  <si>
    <t>30.09.2016-20.12.2016</t>
  </si>
  <si>
    <t>50 osób – uczestnicy seminarium  35 osób – uczestnicy wyjazdu studyjnego</t>
  </si>
  <si>
    <t>OPERACJE REALIZOWANE NA TERENIE WOJEWÓDZTWA ŚWIĘTOKRZYSKIEGO</t>
  </si>
  <si>
    <t>Świętokrzyski Ośrodek Doradztwa Rolniczego</t>
  </si>
  <si>
    <t>Innowacyjne technologie uprawy owoców i warzyw przeciwdziałające pogarszaniu się właściwości i spadkowi wartości gleb (obniżaniu ich żyzności) w nauce i praktyce z wykorzystaniem finansowania w ramach Programu Rozwoju Obszarów Wiejskich na lata 2014 – 2020.</t>
  </si>
  <si>
    <t>Cele planowanej operacji to: wymiana wiedzy fachowej i dobrych praktyk w zakresie technologii upraw owoców i warzyw przeciwdziałających obniżaniu żyzności gleb; nawiązanie partnerskiej współpracy pomiędzy różnymi instytucjami i podmiotami sfery naukowej, doradczej, a producentami owoców i warzyw; promowanie innowacyjnych rozwiązań w zakresie technologii upraw owoców i warzyw przeciwdziałających obniżaniu żyzności gleb; informowanie o aktualnych możliwościach finansowania gospodarstw ogrodniczych w ramach Programu Rozwoju Obszarów Wiejskich na lata 2014 - 2020;  poprawa rentowności gospodarstw i grup producentów poprzez poprawę i ustabilizowanie jakości produktu ogrodniczego na rynku</t>
  </si>
  <si>
    <t>rolnicy indywidualni, grupy producentów i ich zrzeszenie, przedstawiciele jednostek doradczych i szkół rolniczych, przedsiębiorcy działający na rzecz sektora rolnego i spożywczego</t>
  </si>
  <si>
    <t xml:space="preserve"> 15-09-2017           30- 11- 2017</t>
  </si>
  <si>
    <t>1, 2, 3</t>
  </si>
  <si>
    <t>Innowacyjne technologie przetwórstwa owoców i warzyw w nauce i praktyce z wykorzystaniem finansowania przetwarzania produktu ogrodniczego i wprowadzania go do obrotu w ramach Programu Rozwoju Obszarów Wiejskich na lata 2014 – 2020.</t>
  </si>
  <si>
    <t>OPERACJE REALIZOWANE NA TERENIE WOJEWÓDZTWA DOLNOŚLĄSKIEGO</t>
  </si>
  <si>
    <t>OPERACJE PARTNERÓW SIR</t>
  </si>
  <si>
    <t>Uniwersytet Przyrodniczy we Wrocławiu</t>
  </si>
  <si>
    <t>Nauka-praktyce; praktyka-nauce</t>
  </si>
  <si>
    <t>Głównym celem operacji jest przeprowadzenie seminariów mających wypromować i wspomóc tworzenie sieci współpracy w sektorze rolno-spożywczym, ułatwienie nawiązywania kontaktów branżowych oraz przedstawienie narzędzi do nawiązywania współpracy.</t>
  </si>
  <si>
    <t xml:space="preserve"> seminarium (4)
wydanie broszury informacyjnej</t>
  </si>
  <si>
    <t>producenci rolni, przedsiębiorcy, pracownicy DODR, kadra naukowa Uniwersytetu Przyrodniczego we Wrocławiu</t>
  </si>
  <si>
    <t>Celem operacji jest: aktywizacja mieszkańców obszarów wiejskich do współpracy na rzecz innowacji, upowszechnienie wiedzy na temat innowacyjnych rozwiązań w rolnictwie</t>
  </si>
  <si>
    <t>stoisko informacyjno-promocyjne</t>
  </si>
  <si>
    <t>producenci rolni, rolnicy i mieszkańcy obszarów wiejskich, przedstawiciele instytucji naukowych oraz doradcy rolniczy</t>
  </si>
  <si>
    <t>01.04.2016 – 31.10.2017</t>
  </si>
  <si>
    <t>liczba stoisk informacyjno-promocyjnych: 4</t>
  </si>
  <si>
    <t>Innowacyjne metody ograniczania populacji agrofagów a bioróżnorodność krajobrazu rolniczego</t>
  </si>
  <si>
    <t>Celem operacji jest: wzrost zainteresowania wdrażaniem innowacji w rolnictwie i na obszarach wiejskich o charakterze technologicznym oraz identyfikacja oraz popularyzacja innowacyjnych rozwiązań w rolnictwie, a także dobrych praktyk w tym zakresie, zwłaszcza w produkcji roślinnej.</t>
  </si>
  <si>
    <t>konferencja i publikacja internetowa</t>
  </si>
  <si>
    <t>producenci rolni zajmujący się produkcją roślinną, wybrani przedstawiciele instytucji naukowych oraz doradcy rolni i rolnośrodowiskowi</t>
  </si>
  <si>
    <t>01.10.2016 – 31.12.2016</t>
  </si>
  <si>
    <t>liczba uczestników operacji: 50, 1 publikacja internetowa</t>
  </si>
  <si>
    <t>OPERACJE REALIZOWANE NA TERENIE WOJEWÓDZTWA ZACHODNIOPOMORSKIEGO</t>
  </si>
  <si>
    <t>Zachodniopomorski Ośrodek Doradztwa Rolniczego</t>
  </si>
  <si>
    <t>Uproszczenia i innowacje w technologiach produkcji rolnej – realizacja 2016</t>
  </si>
  <si>
    <t>Głównym celem jest wprowadzenie na szerszą skalę technologii uproszczonej uprawy roli, zwłaszcza w gospodarstwach wielkoobszarowych. Technologia ta, w porównaniu z technologią tradycyjną, zawiera aspekt innowacyjności w podejściu do produkcji rolnej.</t>
  </si>
  <si>
    <t>konferencja oraz wyjazd studyjny</t>
  </si>
  <si>
    <t xml:space="preserve"> właściciele wielkoobszarowych gospodarstw, rolnicy, dzierżawcy, mieszkańcy obszarów wiejskich, a także doradcy rolni</t>
  </si>
  <si>
    <t>01.02.2016  30.06.2016</t>
  </si>
  <si>
    <t>Trendy w agrobiznesie - innowacje w rynkach rolnych</t>
  </si>
  <si>
    <t>Celem realizacji operacji jest zapoznanie uczestników konferencji z zagadnieniem innowacji w rolnictwie oraz możliwościami praktycznego zastosowania przedstawianych rozwiązań, nawiązanie kontaktów i współpracy pomiędzy potencjalnymi uczestnikami rynków rolnych.</t>
  </si>
  <si>
    <t>rolnicy oraz mieszkańcy obszarów wiejskich i doradcy rolniczy</t>
  </si>
  <si>
    <t>23.09.2016  23.12.2016</t>
  </si>
  <si>
    <t>Rynki rolne, trendy i innowacyjność w agrobiznesie  - realizacja 2017</t>
  </si>
  <si>
    <t>Celem realizacji operacji jest zapoznanie uczestników konferencji z zagadnieniem innowacji w rolnictwie oraz możliwościami praktycznego zastosowania przedstawionych rozwiązań, nawiązanie kontaktów i współpracy pomiędzy potencjalnymi uczestnikami rynków rolnych. Konferencja zapoczątkuje proces tworzenia nowych oraz ułatwi funkcjonowanie dotychczasowych sieci kontaktów pomiędzy rolnikami, podmiotami doradczymi, jednostkami naukowymi, przedsiębiorcami sektora rolno-spożywczego oraz pozostałymi podmiotami zainteresowanymi wdrażaniem innowacji w rolnictwie i na obszarach wiejskich.</t>
  </si>
  <si>
    <t>rolnicy oraz mieszkańcy obszarów wiejskich z woj. warmińsko-mazurskiego, jak również przedsiębiorcy z branży rolno-spożywczej</t>
  </si>
  <si>
    <t>08.09.2017  18.12.2017</t>
  </si>
  <si>
    <t>Polowe pokazy pracy maszyn rolniczych</t>
  </si>
  <si>
    <t xml:space="preserve">Głównym celem realizacji operacji jest zapoznanie oraz ugruntowanie wiedzy uczestników operacji na temat innowacyjnych rozwiązań w rolnictwie i wykorzystanie jej w praktyce. Ponadto celem będzie ułatwienie transferu wiedzy, nawiązanie kontaktów, współpracy pomiędzy rolnikami, doradcami a firmami oferującymi innowacyjne rozwiązania dla rolnictwa. Polowe pokazy pracy maszyn ułatwiają tworzenie nowych oraz funkcjonowanie dotychczasowych sieci kontaktów pomiędzy odbiorcami projektu oraz pozostałymi zainteresowanymi wdrażaniem innowacji w precyzyjnym rolnictwie. </t>
  </si>
  <si>
    <t xml:space="preserve">pokazy polowe </t>
  </si>
  <si>
    <t xml:space="preserve">rolnicy, dzierżawcy, przedstawiciele grup producenckich, jednostki naukowo-badawcze oraz producenci nawozów i środków ochrony roślin, którzy współpracują z producentami maszyn rolniczych w zakresie efektywnego nawożenia i racjonalnej ochrony chemicznej </t>
  </si>
  <si>
    <t>01.07.2017          15.10.2017</t>
  </si>
  <si>
    <t>Druk materiałów informacyjny: 100 szt. liczba uczestników: nie znana</t>
  </si>
  <si>
    <t>01.07.2016          15.10.2016</t>
  </si>
  <si>
    <r>
      <t xml:space="preserve">obejmujący działanie 2 </t>
    </r>
    <r>
      <rPr>
        <i/>
        <sz val="12"/>
        <color indexed="55"/>
        <rFont val="Calibri"/>
        <family val="2"/>
        <charset val="238"/>
      </rPr>
      <t>Działania na rzecz tworzenia sieci kontaktów dla doradców i służb wspierających wdrażanie innowacji na obszarach wiejskich</t>
    </r>
    <r>
      <rPr>
        <sz val="12"/>
        <color indexed="55"/>
        <rFont val="Calibri"/>
        <family val="2"/>
        <charset val="238"/>
      </rPr>
      <t xml:space="preserve"> oraz działanie 5 </t>
    </r>
    <r>
      <rPr>
        <i/>
        <sz val="12"/>
        <color indexed="55"/>
        <rFont val="Calibri"/>
        <family val="2"/>
        <charset val="238"/>
      </rPr>
      <t>Poszukiwanie partnerów KSOW do współpracy w ramach działania "Współpraca" o którym mowa w art.. 3 ust. 1 pkt 13 ustawy o wspieraniu rozwoju obszarów wiejskich z udziałem środków EFRROW w ramach PROW na lata 2014-2020 oraz ułatwianie tej współpracy</t>
    </r>
  </si>
  <si>
    <t>04.05.2017 -
30.09.2017</t>
  </si>
  <si>
    <t xml:space="preserve">liczba uczestników operacji: 20 </t>
  </si>
  <si>
    <t>1,2,3,5</t>
  </si>
  <si>
    <t>Praktyczne wykorzystanie wyników badań naukowych we wdrażaniu innowacji w ekologicznej produkcji.</t>
  </si>
  <si>
    <t>Celem operacji jest wymiana dobrych praktyk, transfer wiedzy i innowacji w zakresie ekologicznej produkcji, wdrażanie dobrych rozwiązań w ekologicznych  gospodarstwach rolnych oraz zawężenie współpracy pomiędzy naukowcami, doradcami i producentami żywności ekologicznej.</t>
  </si>
  <si>
    <t>warsztaty (3)</t>
  </si>
  <si>
    <t xml:space="preserve"> rolnicy prowadzący gospodarstwa metodami ekologicznymi oraz osoby zainteresowane ekologiczną produkcją, doradcy rolniczy</t>
  </si>
  <si>
    <t>01.05.2016 -
30.11.2017</t>
  </si>
  <si>
    <t xml:space="preserve">Liczba uczestników operacji: 51 </t>
  </si>
  <si>
    <t>1,4,5</t>
  </si>
  <si>
    <t xml:space="preserve">Wyjazd studyjny-standaryzacja jakości produkcji wołowiny i innowacyjne formy sprzedaży mięsa wołowego najwyższej jakości na przykładzie doświadczeń z Francji, Belgii i Luksemburga. </t>
  </si>
  <si>
    <t>Ułatwienie transferu wiedzy i innowacji w rolnictwie na obszarach wiejskich. Realizacja naszego celu umożliwi uczestnikom lepszą wymianę wiedzy i zapoznanie się modelowymi rozwiązaniami innowacyjnymi, które docelowo mogą być wdrażane w naszym kraju.</t>
  </si>
  <si>
    <t>naukowcy, przedsiębiorcy, rolnicy, członkowie Polskiego Związku Hodowców i Producentów Bydła Mięsnego, przedstawiciele instytucji wspierających wielofunkcyjny rozwój obszarów wiejskich doradcy rolni</t>
  </si>
  <si>
    <t xml:space="preserve">liczba uczestników operacji: 10 </t>
  </si>
  <si>
    <t>1,3,4,5</t>
  </si>
  <si>
    <t>1,5,6</t>
  </si>
  <si>
    <t xml:space="preserve">Uprawa lnu i  konopi jako alternatywa produkcji na obszarach objętych ASF - wyjazd studyjny dla doradców, rolników i przedsiębiorców </t>
  </si>
  <si>
    <t>Operacja ma za zadanie zaktywizować osoby i podmioty potencjalnie zainteresowane innowacjami w obszarze rolnictwa i gospodarki żywnościowej w regionie w celu aktywnego ich uczestnictwa w inicjowaniu partnerstw, wymianie wiedzy na temat innowacji, w szczególności w ramach PROW na lata 2014-2020.</t>
  </si>
  <si>
    <t>01.06.2016 -
30.09.2016</t>
  </si>
  <si>
    <t xml:space="preserve">liczba uczestników operacji: 25 </t>
  </si>
  <si>
    <t>Jaki pisać o innowacjach w rolnictwie? Warsztaty dziennikarskie doskonalące umiejętności zdobywania i przekazywania wiedzy nt. wdrażania innowacji rolniczych w woj. podlaskim</t>
  </si>
  <si>
    <t>Efektywne informowanie i aktywizacja osób oraz podmiotów potencjalnie zainteresowanych innowacjami w obszarze rolnictwa i gospodarki żywnościowej w regionie w celu aktywnego transferu wiedzy na temat innowacji, szczególnie w ramach PROW na lata 2014-2020.</t>
  </si>
  <si>
    <t>warsztaty</t>
  </si>
  <si>
    <t>mieszkańcy obszarów wiejskich, rolnicy, doradcy rolni</t>
  </si>
  <si>
    <t>01.02.2016 -
20.02.2017</t>
  </si>
  <si>
    <t>Innowacyjne rozwiązania w przygotowywaniu, przetwarzaniu i przechowywaniu zdrowej żywności.</t>
  </si>
  <si>
    <t>Ułatwienie transferu wiedzy dla przetwórców, osób prowadzących agroturystykę z wyżywieniem, doradcy, którzy są zainteresowani poszerzaniem swojej wiedzy na temat innowacyjnych rozwiązań w dziedzinie przetwórstwa.</t>
  </si>
  <si>
    <t>przedsiębiorcy z sektora rolno-spożywczego i gastronomii , właściciele gosp. agroturystycznych prowadzących żywienie gości, producenci rolni</t>
  </si>
  <si>
    <t xml:space="preserve">liczba uczestników operacji: 25
1 publikacja (2000 szt.) </t>
  </si>
  <si>
    <t>1,2,3,4</t>
  </si>
  <si>
    <t>Wyjazd studyjny nt. Alternatywne źródła dochodu z gospodarstwa rolnego – innowacyjna hodowla ślimaka jadalnego</t>
  </si>
  <si>
    <t>Wdrożenie innowacyjnych hodowli zwierząt w gospodarstwach województwa podlaskiego, w tym hodowli ślimaków, ma na celu wzbogacenie ekosystemów rolnych. Jednocześnie promowanie i upowszechnianie wiedzy organizacyjnej i hodowlanej obejmuje szereg działań uwzględnionych w PROW na lata 2014-2020.</t>
  </si>
  <si>
    <t>wyjazd studyjny, artykuł</t>
  </si>
  <si>
    <t xml:space="preserve">doradcy rolni, producenci rolni, </t>
  </si>
  <si>
    <t>01.03.2016 -
31.10.2016</t>
  </si>
  <si>
    <t>liczba uczestników operacji: 25
1 artykuł</t>
  </si>
  <si>
    <t xml:space="preserve">Plan Operacyjny w zakresie SIR na lata 2016-2017 </t>
  </si>
  <si>
    <t xml:space="preserve">  01-09-2016           30-04-2017</t>
  </si>
  <si>
    <t>01.05.2016 31.10.2016</t>
  </si>
  <si>
    <t>01-04-2017            30-06-2017</t>
  </si>
  <si>
    <t>rolnicy, pracownicy naukowi, przedsiębiorcy, doradcy rolni, przedstawiciele jednostek samorządu terytorialnego oraz organizacji pozarządowych</t>
  </si>
  <si>
    <t>01-02-2016             30-11-2016</t>
  </si>
  <si>
    <t>Szkolenie ma na celu przybliżenie innowacyjnych, nowoczesnych rozwiązań w zakresie przetwórstwa owocowo-warzywnego. Uczestnikiem szkolenia będą pracownicy naukowi Instytutu Ogrodnictwa w Skierniewicach, prezentujący innowacyjne rozwiązanie, tj. produkcja tzw. smoothie owocowych i warzywnych. Szkolenie zintegruje środowisko naukowe, przedstawicieli rolników oraz potencjalnych producentów maszyn i urządzeń służących w/w produkcji. Dzięki spotkaniu nawiązane zostaną kontakty pomiędzy tymi grupami, które w przyszłości będą płaszczyzną wymiany wiedzy w tym zakresie.</t>
  </si>
  <si>
    <t>01-02-2017             30-10-2017</t>
  </si>
  <si>
    <t xml:space="preserve">liczba uczestników operacji: 1061 </t>
  </si>
  <si>
    <t>45 uczestników – wyjazdu studyjnego</t>
  </si>
  <si>
    <t>01.07.2016-31.10.2016</t>
  </si>
  <si>
    <t>01.01.2016-31.05.2016</t>
  </si>
  <si>
    <t>Szkolenia (2)</t>
  </si>
  <si>
    <t>Seminarium (2), wyjazd studyjny</t>
  </si>
  <si>
    <t>01.09.2016 - 31.12.2017</t>
  </si>
  <si>
    <t>01.07.2017 - 31.10.2017</t>
  </si>
  <si>
    <t>01.03.2017 - 30.09.2017</t>
  </si>
  <si>
    <t xml:space="preserve">01-11-2016            30-06-2017            </t>
  </si>
  <si>
    <t>01-09-2016             31-12-2016</t>
  </si>
  <si>
    <t xml:space="preserve">liczba uczestników operacji: 43 </t>
  </si>
  <si>
    <t>doradcy rolniczych, przedstawiciele instytutów naukowych, przedsiębiorcy</t>
  </si>
  <si>
    <t xml:space="preserve">liczba uczestników operacji: 58 </t>
  </si>
  <si>
    <t>6 stoisk informacyjno-aktywizacyjnych 6 konkursów</t>
  </si>
  <si>
    <t xml:space="preserve">6 stoisk informacyjno-aktywizacyjnych.
 6 konkursów). </t>
  </si>
  <si>
    <t>15.06.2016 -
15.07.2016</t>
  </si>
  <si>
    <t xml:space="preserve">Liczba  uczestników operacji: 80, publikacja 300 szt. </t>
  </si>
  <si>
    <t>01.01.2016 - 30.11.2016</t>
  </si>
  <si>
    <t>01.04.2016 - 30.11.2017</t>
  </si>
  <si>
    <t>01.08.2016 30.09.2017</t>
  </si>
  <si>
    <t>01-08-2016
31-12-2016</t>
  </si>
  <si>
    <t>01-03-2016            31-07-2016</t>
  </si>
  <si>
    <t>liczba uczestników operacji 55</t>
  </si>
  <si>
    <t xml:space="preserve">konferencja </t>
  </si>
  <si>
    <t>02-01-2017
31-03-2017</t>
  </si>
  <si>
    <t>wyjazd szkoleniowy</t>
  </si>
  <si>
    <t>liczba uczestników operacji: 60</t>
  </si>
  <si>
    <t>15-02-2016             15-06-2016</t>
  </si>
  <si>
    <t>01-09-2016
31-03-2017</t>
  </si>
  <si>
    <t xml:space="preserve">
30-06-2017             31-12-2017</t>
  </si>
  <si>
    <t xml:space="preserve">Razem </t>
  </si>
  <si>
    <t>Dzialanie 2</t>
  </si>
  <si>
    <t>Departament Spraw Społecznych i Oświaty Rolniczej</t>
  </si>
  <si>
    <t xml:space="preserve"> „ODPOCZYWAJ NA WSI” 
Promocja turystyki wiejskiej i agroturystyki  </t>
  </si>
  <si>
    <t xml:space="preserve">Międzynarodowe Targi Turystyki Wiejskiej i Agroturystyki 
AGROTRAVEL wraz z imprezami towarzyszącymi </t>
  </si>
  <si>
    <t>Cykl konferencji dla dyrektorów szkół rolniczych prowadzonych przez Ministra Rolnictwa i Rozwoju Wsi oraz dyrektora Krajowego Centrum Edukacji Rolniczej dot. PROW 2014-2020.</t>
  </si>
  <si>
    <t>Departament Rozwoju Obszarów Wiejskich</t>
  </si>
  <si>
    <t>Departament Strategii, Analiz i Rozwoju</t>
  </si>
  <si>
    <t>Spotkania informacyjne dla uczniów i pracowników szkół rolniczych prowadzonych przez Ministra Rolnictwa i Rozwoju Wsi.</t>
  </si>
  <si>
    <t>Departament Rynków Rolnych</t>
  </si>
  <si>
    <t>Zorganizowanie i przeprowadzenie V edycji Ogólnopolskiego konkursu dla szkół gastronomicznych na przepisy wykorzystujące produkty uczestniczące w systemie Chronionych Nazw Pochodzenia, Chronionych Oznaczeń Geograficznych oraz Gwarantowanych Tradycyjnych Specjalności.</t>
  </si>
  <si>
    <t>Departament Płatności Bezpośrednich</t>
  </si>
  <si>
    <t>część III. Planu operacyjnego jednostki centralnej i Instytucji Zarządzającej na lata 2016-2017 -  pozostałe określone w planie operacyjnym</t>
  </si>
  <si>
    <t>Działanie KSOW</t>
  </si>
  <si>
    <t>Priorytet PROW</t>
  </si>
  <si>
    <t>Nazwa wnioskodawcy, który zgłosił operację</t>
  </si>
  <si>
    <t xml:space="preserve">Cel realizacji operacji </t>
  </si>
  <si>
    <t>Forma realizacji operacji</t>
  </si>
  <si>
    <t>Wskaźniki monitorowania realizacji operacji</t>
  </si>
  <si>
    <t>Budżet całkowity (zł)</t>
  </si>
  <si>
    <t>1, 3, 5</t>
  </si>
  <si>
    <t>VI</t>
  </si>
  <si>
    <t>Kobiety wiejskie i rozwój</t>
  </si>
  <si>
    <t>Cel główny operacji: zwiększenie aktywności i partycypacji społecznej kobiet wiejskich.
Cele szczegółowe:
1) wzmocnienie i upowszechnienie mechanizmów dialogu obywatelskiego i dialogu społecznego; 
2) rozwój i wzmocnienie zorganizowanych form aktywności obywatelskiej kobiet wiejskich;
3) wzmocnienie integracji i solidarności społecznej kobiet wiejskich.</t>
  </si>
  <si>
    <t>zorganizowanie trzech konferencji</t>
  </si>
  <si>
    <t>liderki wiejskie, przedstawicielki samorządu rolniczego, przedstawicielki związków i organizacji rolniczych, przedstawicielki fundacji i stowarzyszeń działających na rzecz rozwoju aktywności i partycypacji społecznej kobiet lub zajmujących się problematyką przeciwdziałania dyskryminacji kobiet i ich wykluczeniu społecznemu, przedstawiciele instytucji samorządu terytorialnego, świata nauki, instytucji otoczenia biznesu, w tym doradztwa rolniczego, instytucji działających w obszarze pomocy społecznej i przeciwdziałających dyskryminacji ze względu na płeć, a także przedstawicieli Parlamentu, ministerstw i urzędów centralnych realizujących zadania z powyższego obszaru.</t>
  </si>
  <si>
    <t>od 01-07-2016 
do 30-11-2017</t>
  </si>
  <si>
    <t>zorganizowanie 3 konferencji dla 280 osób, których efektem będzie:
1. Wypracowanie konsensusu na rzecz realizacji zaleceń Komitetu ds. Likwidacji Dyskryminacji Kobiet (CEDAW), pomiędzy administracją rządową a partnerami społecznymi oraz nakreślenie harmonogramu działań w tym zakresie.
2. Przygotowanie pakietu rozwiązań dotyczących zwiększenia udziału kobiet wiejskich w procesie podejmowania decyzji, na różnych szczeblach i w różnych strukturach, w tym np. mechanizmów służących wyrównywaniu szans i możliwości  kobiet w życiu publicznym.
3. Stworzenie warunków do zbudowania bardziej trwałej formuły (platformy), która inicjowałby działania na rzecz zwiększenia aktywności kobiet wiejskich i ich udziału w życiu publicznym i monitorowała realizację podjętych działań na rzecz realizacji Zaleceń Komitetu CEDAW.
4. Powstawanie oddolnych inicjatyw pobudzających aktywność społeczną kobiet wiejskich.</t>
  </si>
  <si>
    <t>V, VI</t>
  </si>
  <si>
    <t>Główny cel projektu:
kreowanie wizerunku obszarów wiejskich, jako turystycznego rynku oferującego zróżnicowane i całoroczne atrakcje. 
Cele działań promocyjnych:
1) Wzmocnienie pozytywnego wizerunku turystyki wiejskiej.
2) Budowa konsumenckiej świadomości konkretnych produktów turystycznych w skali kraju/regionu.
3) Promocja oferty/konkretnych produktów turystyki wiejskiej.</t>
  </si>
  <si>
    <t>Grupa docelowa – konsument na rynku krajowym (Polacy z dużych i średnich miast oraz metropolii,  niemający kontaktu z obszarami wiejskimi, szukający niestandardowych form na spędzenie wolnego czasu, za przystępną cenę)</t>
  </si>
  <si>
    <t>Poszerzanie świadomości turystów o możliwości spędzania czasu na terenach wiejskich i w obiektach agroturystycznych oraz stworzenie platformy do wymiany myśli, wiedzy i dobrych praktyk z zakresu turystyki wiejskiej i agroturystyki dla wszystkich interesariuszy, uczestników i realizatorów (liderów) działań służących rozwojowi tej gałęzi gospodarki</t>
  </si>
  <si>
    <t xml:space="preserve">1. Międzynarodowy blok konferencyjno-warsztatowy:
2. Wizyta studyjna AGROTRIP
3. Kompleksowa organizacja stoiska Ministerstwa Rolnictwa i Rozwoju i stoiska Kraju Partnerskiego
4. 2 konkursy
</t>
  </si>
  <si>
    <t>Grono krajowych i zagranicznych wystawców, wszyscy zainteresowani rozwojem turystyki wiejskiej i agroturystyki, w tym przede wszystkim przedstawiciele:
- instytucji rządowych i samorządowych z kraju i zagranicy,
- stowarzyszeń i zrzeszeń branży turystycznej, 
-oświaty, nauki, doradztwa rolniczego, 
-lokalnych i regionalnych ośrodków turystycznych, - lokalnych grup działania (LGD),
- Krajowej Sieci Obszarów Wiejskich,
- innych organizacji i instytucji wspierających rozwój turystyki na obszarach wiejskich i agroturystyki,
- przedstawiciele zagraniczni, w tym z instytucji Unii Europejskiej, Europejskiej Federacji Turystyki Wiejskiej – EuroGites oraz organizacji należących do Europejskiej Sieci Obszarów Wiejskich.</t>
  </si>
  <si>
    <t>Rezultaty (natychmiastowe efekty):
1. Międzynarodowy blok konferencyjno-warsztatowy:
A. 450 osób w Forum Turystyki Wiejskiej i Agroturystyki
B. od 25 do 80 osób podczas ok. 10 różnorodnych spotkań tematycznych w ramach bloku warsztatowo-dyskusyjnego.
2. Wizyta studyjna AGROTRIP – max 25 osób.
1) Kompleksowa organizacja stoiska Ministerstwa Rolnictwa i Rozwoju Wsi 
2) Kompleksowa organizacja stoiska Kraju Partnerskie
Konkursy:
1) Ufundowanie nagród rzeczowych dla laureatów konkursu dla młodzieży 
2) Ufundowanie nagród pieniężnych dla laureatów konkursu podczas AGROTRAVEL. 
Oddziaływanie (skutki w dłuższej perspektywie czasowej):
1. Szeroko rozumiana komercjalizacja produktów turystyki wiejskiej, rozwój tej gałęzi gospodarki, 
w tym wzrost zatrudnienia i wzrost dochodów gospodarstw agroturystycznych.  
2. Tworzenie i wzmocnienie marki turystyki wiejskiej, 
3. Skuteczny sposób promocji obszarów wiejskich jako atrakcyjnego celu podróży zarówno dla zagranicznych turystów, jak i naszych rodaków.
4. Poprawa wizerunku, a tym samym konkurencyjności, oferty turystycznej na obszarach wiejskich.</t>
  </si>
  <si>
    <t>I, II, III,V,</t>
  </si>
  <si>
    <t>Olimpiady Wiedzy i Umiejętności dla uczniów szkół ponadgimnazjalnych.</t>
  </si>
  <si>
    <t>Propagowanie szeroko pojętej wiedzy rolniczej, zarówno teoretycznej jak i praktycznej. Ukazanie młodzieży szkół ponadgimnazjalnych zadań stojących przed jednym z najważniejszych działów gospodarki narodowej, jakim jest rolnictwo. Wzbogacenie młodzieży o przygotowanie zawodowe, a jednocześnie pogłębienie wiedzy i umiejętności w celu unowocześnienia i rozwoju polskiego rolnictwa. Rozwijanie zainteresowań uczniów problemami żywienia, upowszechnianie wzorców racjonalnego żywienia i promocja zdrowia. Nawiązanie współpracy pomiędzy szkołami.</t>
  </si>
  <si>
    <t>zorganizowanie olimpiad</t>
  </si>
  <si>
    <t>Uczniowie i nauczyciele szkół ponadgimnazjalnych oraz nauczyciele akademiccy.</t>
  </si>
  <si>
    <t>od 01-01-2016 
do 30-06-2017</t>
  </si>
  <si>
    <t>Zakup nagród rzeczowych dla laureatów 2 olimpiad
Gromadzenie i upowszechnienie dobrych praktyk mających wpływ na rozwój obszarów wiejskich. Promocja wśród uczniów zawodów rolniczych oraz zdobywania kwalifikacji zawodowych niezbędnych do korzystania ze środków PROW 2014-2020.</t>
  </si>
  <si>
    <t>2, 3, 5</t>
  </si>
  <si>
    <t>I,VI</t>
  </si>
  <si>
    <t>Przeszkolenie w zakresie:
1) działań Programu Rozwoju Obszarów Wiejskich 2014-2020 celem przekazania informacji do uczniów – potencjalnych beneficjentów Programu,
2) zdobywania kwalifikacji zawodowych przez uczniów szkół,
3) działań: Wsparcie dla działań w zakresie kształcenia zawodowego i nabywania umiejętności oraz wsparcie dla projektów demonstracyjnych i działań informacyjnych,
4) aktywizacji mieszkańców wsi, kreowania miejsc pracy na terenach wiejskich
5) prezentacja projektów realizowanych w ramach PROW 2007-2013 oraz innych funduszy europejskich.</t>
  </si>
  <si>
    <t xml:space="preserve">przeprowadzenie cyklu sześciu  konferencji </t>
  </si>
  <si>
    <t>Bezpośrednio: 45 dyrektorów szkół rolniczych i dyrektor KCER.
Pośrednio: nauczyciele szkół rolniczych i młodzież zamieszkująca obszary miejskie i wiejskie.</t>
  </si>
  <si>
    <t>Zorganizowanie cyklu 6 konferencji  dla ok. 300 osób
Promocja PROW 2014-2020 oraz nabywania kwalifikacji zawodowych niezbędnych beneficjentom działań PROW 2014-2020
Promocja kształcenia zawodowego w szkołach rolniczych.
Promocja funduszy europejskich.
Upowszechnianie dobrych praktyk wpływających na rozwój obszarów wiejskich.</t>
  </si>
  <si>
    <t>Poinformowanie uczestników spotkań nt.:
1) PROW 2014-2020,
2) dobrych praktyk PROW 2007-2013.
Promowanie:
1) dziedzictwa kulturowego, kulinarnego i tradycji,
2) produktów lokalnych i sprzedaży bezpośredniej, 
3) rekreacji i sportu,
4) zdrowego stylu życia i aktywnego wypoczynku,
5) przedsiębiorczości na wsi.</t>
  </si>
  <si>
    <t>Pracownicy oraz uczniowie szkół rolniczych prowadzonych przez Ministra Rolnictwa i Rozwoju Wsi.</t>
  </si>
  <si>
    <t>Przeprowadzenie cyklu czterech spotkań informacyjnych Promocja PROW 2014-2020 dla ok. 400 osób
Promocja kształcenia zawodowego w szkołach rolniczych.
Promocja funduszy europejskich.
Upowszechnianie dobrych praktyk wpływających na rozwój obszarów wiejskich.
Promocja lokalnych tradycji, potraw, aktywnego wypoczynku, zdrowego i aktywnego trybu życia oraz przedsiębiorczości na wsi.</t>
  </si>
  <si>
    <t xml:space="preserve">Lokalne grupy działania realizujące strategie rozwoju lokalnego kierowanego przez społeczność (LSR) na lata 2014-2020. </t>
  </si>
  <si>
    <t xml:space="preserve">1, 2, 4, </t>
  </si>
  <si>
    <t>I, III, VI,</t>
  </si>
  <si>
    <t>Rozwijanie kompetencji i sieci kontaktów lokalnych grup działania dla zapewnienia prawidłowej realizacji strategii rozwoju lokalnego kierowanego przez społeczność w latach 2014-2020</t>
  </si>
  <si>
    <t>1. Podniesienie kompetencji lokalnych grup działania (LGD) w zakresie wykonywanych przez nie zadań związanych z realizacją strategii rozwoju lokalnego kierowanego przez społeczność (LSR), w szczególności doradztwa na rzecz potencjalnych beneficjentów, prowadzenia oceny operacji oraz monitoringu i ewaluacji.
2. Wsparcie LGD w zakresie poszukiwania zagranicznych partnerów do realizacji projektów współpracy międzynarodowej,
3. Wsparcie organizacji cyklicznych spotkań mających na celu wymianę doświadczeń dotyczących wdrażania instrumentu rozwój lokalny kierowany przez społeczność (RLKS) pomiędzy L:GD z Polski i pozostałych państw członkowskich</t>
  </si>
  <si>
    <t xml:space="preserve">Przeszkolenie przedstawicieli wszystkich LGD w zakresie prawidłowej oceny formalnej wniosków, zasad przeprowadzania monitoringu i ewaluacji oraz prowadzenia doradztwa dla wnioskodawców i skutecznej komunikacji ze społecznością lokalną.
Przeszkolenie 50 przedstawicieli LGD z zasad tworzenia inkubatorów przetwórstwa lokalnego.
Przeszkolenie 35 przedstawicieli LGD w zakresie procedur związanych z realizacją projektów współpracy w Polsce i w danym państwie członkowskim Unii Europejskiej.
Zapewnienie cateringu podczas 6 spotkań LGD z Polski i innych państw członkowskich UE dotyczących wymiany doświadczeń z wdrażania instrumentu RLKS.
Stworzenie sieci kontaktów polskich i zagranicznych LGD zainteresowanych współpracą.
Zwiększenie liczby realizowanych przez polskie LGD projektów współpracy międzynarodowej.
</t>
  </si>
  <si>
    <t>I, III</t>
  </si>
  <si>
    <t>Wykonanie zabudowy stoiska na Targach BioFach 2016 oraz 2017 w Norymberdze.
Wynajęcie powierzchni wystawienniczej na Targach BioFach 2017 oraz 2018</t>
  </si>
  <si>
    <t>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t>
  </si>
  <si>
    <t>Wykonanie zabudowy stoiska
Wynajęcie powierzchni wystawienniczej na targach</t>
  </si>
  <si>
    <t>Producenci, przetwórcy, dystrybutorzy hurtownicy, detaliści, punkty gastronomiczne, beneficjenci, potencjalni beneficjenci, ogół społeczeństwa.</t>
  </si>
  <si>
    <t>Zwiększenie poziomu wiedzy ogólnej i szczegółowej dotyczącej PROW 2014-2020, w tym zapewnienie informacji dotyczących warunków i trybu przyznawania pomocy. 
Efekt długofalowy: Wzrost liczby osób poinformowanych o polityce rozwoju obszarów wiejskich i o możliwościach finansowania. Możliwość pozyskania nowych beneficjentów.</t>
  </si>
  <si>
    <t>1, 3, 4</t>
  </si>
  <si>
    <t>Wynajęcie powierzchni wystawienniczej na Targach Natura Food 2016 oraz 2017 w Łodzi.
Wykonanie zabudowy stoiska na Targach Natura Food 2016 oraz 2017.</t>
  </si>
  <si>
    <t xml:space="preserve">Producenci, przetwórcy, dystrybutorzy hurtownicy, detaliści, punkty gastronomiczne, beneficjenci, potencjalni beneficjenci, ogół społeczeństwa.
</t>
  </si>
  <si>
    <t>1, 2, 3, 4</t>
  </si>
  <si>
    <t>I, II, III</t>
  </si>
  <si>
    <t xml:space="preserve">Produkcja i emisja audycji dotyczących efektów realizacji PROW 2007-2013 oraz prezentujących PROW 2014-2020 na antenie regionalnych rozgłośni radiowych. </t>
  </si>
  <si>
    <t>Zwiększenie poziomu wiedzy ogólnej i szczegółowej dotyczącej efektów realizacji PROW 2007-2013 na przykładzie zrealizowanych operacji na obszarze Polski. Ponadto zapewnienie informacji dotyczących warunków i trybu przyznawania pomocy w ramach PROW 2014-2020.
Wzrost liczby osób poinformowanych o polityce rozwoju obszarów wiejskich i o możliwościach finansowania. Możliwość pozyskania nowych beneficjentów.</t>
  </si>
  <si>
    <t>Produkcja i emisja audycji radiowych</t>
  </si>
  <si>
    <t xml:space="preserve">Rolnicy i osoby zainteresowane tematyką rolnictwa i obszarów wiejskich. </t>
  </si>
  <si>
    <t>Produkcja i emisja 50 audycji na antenie regionalnych rozgłośni radiowych
Wzrost liczby osób poinformowanych o polityce rozwoju obszarów wiejskich.  
Słuchalność audycji.
Efekt długofalowy: Możliwość pozyskania nowych beneficjentów.</t>
  </si>
  <si>
    <t xml:space="preserve">Produkcja i emisja audycji dotyczących efektów realizacji PROW 2007-2013 oraz prezentujących PROW 2014-2020 na antenie ogólnopolskich rozgłośni radiowych. </t>
  </si>
  <si>
    <t>Zwiększenie poziomu wiedzy ogólnej i szczegółowej dotyczącej efektów realizacji PROW 2007-2013 na przykładzie zrealizowanych operacji na obszarze Polski. Ponadto zapewnienie informacji dotyczących warunków i trybu przyznawania pomocy w ramach PROW 2014-2020.
Efekt długofalowy: Wzrost liczby osób poinformowanych o polityce rozwoju obszarów wiejskich i o możliwościach finansowania. Możliwość pozyskania nowych beneficjentów.</t>
  </si>
  <si>
    <t>Produkcja i emisja 20 audycji na antenie ogólnopolskich rozgłośni radiowych
Wzrost liczby osób poinformowanych o polityce rozwoju obszarów wiejskich.  
Słuchalność audycji.
Efekt długofalowy: Możliwość pozyskania nowych beneficjentów.</t>
  </si>
  <si>
    <t>Produkcja spotów/filmów reklamowych na temat efektów realizacji Programu Rozwoju Obszarów Wiejskich na lata 2007-2013 oraz  Programu Rozwoju Obszarów Wiejskich na lata 2014-2020 przeznaczonych do emisji w telewizji.</t>
  </si>
  <si>
    <t xml:space="preserve">Zwiększenie poziomu wiedzy ogólnej i szczegółowej dotyczącej efektów realizacji PROW 2007-2013 na przykładzie zrealizowanych operacji na obszarze Polski. 
Efekt długofalowy: Wzrost liczby osób poinformowanych o polityce rozwoju obszarów wiejskich i o możliwościach finansowania. Możliwość pozyskania nowych beneficjentów.
</t>
  </si>
  <si>
    <t>Produkcja spotów/filmów reklamowych .</t>
  </si>
  <si>
    <t xml:space="preserve">Rolnicy i osoby zainteresowane tematyką rolnictwa i obszarów wiejskich. 
</t>
  </si>
  <si>
    <t xml:space="preserve">Produkcja 4 spotów/filmów reklamowych .
Wzrost liczby osób poinformowanych o polityce rozwoju obszarów wiejskich.  
Oglądalność spotów/filmów.
Efekt długofalowy: Możliwość pozyskania nowych beneficjentów.
</t>
  </si>
  <si>
    <t>Emisja w telewizji spotów/filmów reklamowych na temat efektów realizacji Programu Rozwoju Obszarów Wiejskich na lata 2007-2013 oraz  Programu Rozwoju Obszarów Wiejskich na lata 2014-2020.</t>
  </si>
  <si>
    <t>Zwiększenie poziomu wiedzy ogólnej i szczegółowej dotyczącej efektów realizacji PROW 2007-2013 na przykładzie zrealizowanych operacji na obszarze Polski. 
Wzrost liczby osób poinformowanych o polityce rozwoju obszarów wiejskich i o możliwościach finansowania. Możliwość pozyskania nowych beneficjentów.</t>
  </si>
  <si>
    <t>Emisja w telewizji spotów/filmów reklamowych</t>
  </si>
  <si>
    <t xml:space="preserve">Emisja 40 spotów/filmów reklamowych
Wzrost liczby osób poinformowanych o polityce rozwoju obszarów wiejskich.  
Oglądalność spotów/filmów reklamowych.
Efekt długofalowy: Możliwość pozyskania nowych beneficjentów.
</t>
  </si>
  <si>
    <t>1, 2, 5</t>
  </si>
  <si>
    <t>I, V, VI</t>
  </si>
  <si>
    <t xml:space="preserve">Współpraca międzynarodowa w ramach Strategii UE dla regionu Morza Bałtyckiego (SUERMB)  oraz inne działania wspierające na rzecz udziału strony polskiej w SUERMB </t>
  </si>
  <si>
    <t xml:space="preserve">Udział strony polskiej (przedstawicieli MRiRW oraz innych instytucji i organizacji działających na rzecz rolnictwa i obszarów wiejskich) w działaniach podejmowanych w ramach Strategii UE dla regionu Morza Bałtyckiego.
Strategia UE dla regionu Morza Bałtyckiego to kompleksowy projekt makroregionalnej współpracy międzynarodowej, którego celem jest lepsze wykorzystanie potencjału, jakim dysponują kraje UE leżące w basenie Morza Bałtyckiego.
W Planie działania ww. Strategii w ramach Obszaru Tematycznego Biogospodarka (dany Obszar Priorytetowy Rolnictwo) przewidziano miedzy innymi Działanie: Zwiększenie łącznych skutków programów na rzecz rozwoju obszarów wiejskich  (ang. Enhance the combined effects of the rural development programme).
</t>
  </si>
  <si>
    <t>Organizacja spotkania z udziałem gości międzynarodowych poświęconego Strategii UE dla regionu Morza Bałtyckiego
Udział przedstawicieli strony polskiej w spotkaniach dotyczących SUERMB organizowanych przez partnerów z krajów regionu Morza Bałtyckiego</t>
  </si>
  <si>
    <t>Przedstawiciele instytucji i organizacji działających na rzecz rolnictwa i rozwoju obszarów wiejskich (m.in. Ministerstwa Rolnictwa i Rozwoju Wsi, Krajowe Sieci Obszarów Wiejskich) mieszkańcy obszarów wiejskich, rolnicy z Polski i innych krajów regionu Morza Bałtyckiego. W delegacjach zagranicznych wezmą udział przedstawiciele instytucji zaangażowanych w realizację SUERMB (min MRiRW, KSOW, inni partnerzy)</t>
  </si>
  <si>
    <t xml:space="preserve">Ok. 30 uczestników weźmie udział w spotkaniu poświęconym realizacji SUERMB; 4 osoby – przedstawiciele instytucji zaangażowanych w realizację SUERMB wezmą udział w spotkaniach poza granicami Polski poświęconymi tej tematyce.
Realizacja tej operacji zapewni możliwość kontynuacji współpracy pomiędzy krajami regionu Morza Bałtyckiego w ramach SUERMB w obszarze Biogospodarka (dawny OP Rolnictwo).  
</t>
  </si>
  <si>
    <t xml:space="preserve">Organizacja 2 wyjazdów studyjnych do wybranych krajów UE, dotyczących realizacji PROW 2014 -2020 </t>
  </si>
  <si>
    <t xml:space="preserve">Cel operacji:
- działanie na rzecz tworzenia sieci kontaktów dla doradców i służb wspierających wdrażanie innowacji na obszarach wiejskich (Cel 4 KSOW), oraz 
- doskonalenie  funkcjonowania  17 jednostek doradztwa rolniczego w zakresie: zwiększenia rentowności gospodarstw i podniesienia ich konkurencyjności (Cel 2 KSOW), upowszechniania  rolnictwa ekologicznego, przetwórstwa rolno - spożywczego (cel 5 KSOW), integrowanej ochrony roślin (cel 2 KSOW),
- ułatwianie transferu wiedzy i innowacji w rolnictwie oraz na obszarach wiejskich(Cel 4 KSOW),,
-promowanie innowacyjnych rozwiązań w programach doradczych (Cel 5 KSOW).
Zakładane cele wpisują się w priorytet 1 PROW oraz cel 2, 4 i 5 KSOW, ponieważ działalność jednostek doradztwa rolniczego jest ukierunkowana na podniesienie konkurencyjności rolnictwa i zwiększenie dochodów rodzin rolniczych m.in. poprzez podejmowanie nowych, pozarolniczych działalności.
</t>
  </si>
  <si>
    <t>Organizacja 2 wyjazdów studyjnych</t>
  </si>
  <si>
    <t>Kadra zarządzająca ODR i CDR, przedstawiciele MRiRW oraz innych służb wspierających wdrażanie innowacji w rolnictwie i na obszarach wiejskich</t>
  </si>
  <si>
    <t xml:space="preserve">  60 przeszkolonych osób ( po 30 w roku 2016 i  2017) w zakresie funkcjonowania systemu doradztwa rolniczego w wybranych krajach UE i zasad świadczenia usług doradczych na rzecz zapewnienia efektywnego wdrażania PROW  oraz wspomagania systemu innowacji w rolnictwie 
Rezultaty  w dłuższej perspektywie czasowej:
- Doskonalenie funkcjonowania jednostek doradztwa rolniczego ze szczególnym uwzględnieniem transferu wiedzy, rolnictwa ekologicznego, ochrony środowiska lub przetwórstwa 
- Wykorzystanie doświadczeń w pracy doradczej, działalności sieci na rzecz innowacji czy wdrażaniu PROW 2014-2020,
- Nawiązanie kontaktów i współpracy z potencjalnymi partnerami z innych państw członkowskich UE.
</t>
  </si>
  <si>
    <t>I, II</t>
  </si>
  <si>
    <t>Organizacja  seminariów dla kadry zarządzającej instytutów badawczych i jednostek doradztwa rolniczego</t>
  </si>
  <si>
    <t xml:space="preserve">1. Nawiązanie współpracy instytucji doradztwa rolniczego i instytutów badawczych w celu zapewnienia wdrażania innowacyjnych rozwiązań z nauki do praktyki rolniczej (cel 2 PROW)
2.  Przekazanie  informacji o najnowszych wynikach badań rolniczych i innowacjach, zalecanych do upowszechniania (cel 4 KSOW)
3. Zwiększenie zainteresowania instytucji  doradczych i instytutów badawczych wdrażaniem rozwiązań innowacyjnych na rzecz rozwoju obszarów wiejskich (cel 1 KSOW)  
</t>
  </si>
  <si>
    <t>Organizacja seminariów</t>
  </si>
  <si>
    <t xml:space="preserve">Kadra zarządzająca ośrodków doradztwa rolniczego CDR i instytutów badawczych   </t>
  </si>
  <si>
    <t xml:space="preserve">Zakładane do osiągnięcia wskaźniki realizacji operacji:
- 4 zorganizowane seminaria  dla łącznie 360 osób
Zakładane efekty długofalowe:
- skuteczniejsze wdrażanie wyników badań naukowych, innowacyjnych technik i technologii na rzecz praktyki rolniczej,
- utworzenie sieci kontaktów oraz możliwość rozwinięcia współpracy w uzgodnionych obszarach po-między pracownikami instytutu a doradcami oraz innymi podmiotami zainteresowanymi wdrażaniem innowacji w rolnictwie i na obszarach wiejskich. 
</t>
  </si>
  <si>
    <t xml:space="preserve">Szkolenie dla  koordynatorów Ogólnopolskiej Sieci Zagród Edukacyjnych oraz 16 spotkań informacyjno-promocyjnych dla nauczycieli i rodziców </t>
  </si>
  <si>
    <t xml:space="preserve">Wsparcie i rozwoju idei zagród edukacyjnych w Polsce, jako elementu różnicowania źródeł dochodu mieszkańców wsi oraz zrównoważonego rozwoju obszarów wiejskich i rolnictwa wielofunkcyjnego. 
Zajęcia edukacyjne w gospodarstwach rolnych przynoszą wymierne korzyści dla dwóch sektorów, rolnictwa i szkolnictwa. Szkolnictwo zyskuje urozmaicenie i wzbogacenie procesu kształcenia, programy nauczania zorientowane na praktyczne działanie, ćwiczenia praktyczne z różnych przedmiotów, otwarcie szkoły i alternatywne miejsca edukacji, poznanie wiejskiej kultury.  Dla sektora rolnego istotne jest spotkanie z przyszłymi konsumentami i wzrost zrozumienia dla sytuacji i potrzeb gospodarki wiejskiej. Jest to także odmiana i wzbogacenie codziennego życia rolnika, radość pracy z dziećmi i nauczycielami, twórczy rozwój rodzin rolniczych i dodatkowy dochód. </t>
  </si>
  <si>
    <t>Zorganizowanie 16 spotkań informacyjno- promocyjnych
Zorganizowanie dwudniowego szkolenia dla 16 koordynatorów Sieci</t>
  </si>
  <si>
    <t xml:space="preserve">Nauczyciele i kadra zarządzająca przedszkoli, szkół podstawowych i gimnazjów oraz dla rodzice dzieci i młodzieży uczęszczających do tych placówek. </t>
  </si>
  <si>
    <t xml:space="preserve">Zorganizowanie 16 spotkań informacyjno-promocyjnych dla nauczycieli przedszkoli, szkół podstawowych i gimnazjów oraz dla rodziców dzieci i młodzieży uczęszczających do tych placówek, informujących o idei zagród edukacyjnych oraz o funkcjonowaniu Ogólnopolskiej Sieci Zagród Edukacyjnych
Zorganizowanie dwudniowego szkoleń dla 16 koordynatorów Sieci, zatrudnionych w  wojewódzkich ośrodkach doradztwa rolniczego, przeprowadzonym przez specjalistów z CDR Kraków z zakresu „Funkcjonowania Zagród Edukacyjnych”. Większe zainteresowanie nauczycieli i rodziców dzieci i młodzieży uczęszczającej do przedszkoli, szkół podstawowych i gimnazjów – zagrodami edukacyjnymi oraz możliwościami i korzyściami jakie może zapewnić edukacja w gospodarstwie rolnym. Lepsza wiedza nauczycieli i rodziców dzieci i młodzieży odnośnie zagród edukacyjnych może przełożyć się na częstsze wizyty w gospodarstwach, a w konsekwencji na zwiększenie dochodów rolników z tej pozarolniczej działalności. Promocja i rozwój Ogólnopolskiej Sieci Zagród Edukacyjnych. </t>
  </si>
  <si>
    <t xml:space="preserve">Szkolenia z zakresu pierwszej pomocy dla właścicieli zagród edukacyjnych, członków ich rodzin oraz osób  zainteresowanych zarejestrowaniem swojej zagrody edukacyjnej. </t>
  </si>
  <si>
    <t>Szkolenie to ma na celu przygotowanie właścicieli Zagród Edukacyjnych, na terenie których odbywają się zajęcia szkolne przedszkoli, szkół podstawowych, gimnazjów czy szkół średnich, jak należy reagować, kiedy jest się świadkiem nieszczęśliwego zdarzenia: zasłabnięcia, utraty przytomności, zadławienia, silnego krwawienia, zawały serca, drgawkach, hiper i hipoglikemii. Uczestnicy otrzymają certyfikaty potwierdzające udział w szkoleniu ważny 5 lat oraz konspekty, materiały edukacyjne (plakaty, ulotki), materiały metodyczno-dydaktyczne do prowadzenia zajęć z pierwszej pomocy, pakiet z medykamentami do prowadzenia podstawowych zabiegów ratujących życie.</t>
  </si>
  <si>
    <t>Przeprowadzenie 16 jednodniowych szkoleń z zakresu pierwszej pomocy</t>
  </si>
  <si>
    <t xml:space="preserve">Właściciele Zagród Edukacyjnych, zarejestrowanych w Ogólnopolskiej Sieci Zagród Edukacyjnych oraz członkowie ich rodzin, jak również dla osoby, które są zainteresowane zarejestrowaniem swojej Zagrody Edukacyjnej w Sieci. </t>
  </si>
  <si>
    <t xml:space="preserve">Około 500  przeszkolonych uczestników,  poprawa kompetencji mieszkańców wsi w zakresie prowadzenia usług edukacyjnych, podniesienie poziomu bezpieczeństwa usług edukacyjnych w zagrodach, wzrost liczby zagród edukacyjnych zarejestrowanych w Ogólnopolskiej Sieci Zagród Edukacyjnych, utwierdzenie członków Sieci w zasadności przynależności do niej i z korzyści, jakie przynosi Sieć jej członkom. 
Promocja i rozwój Ogólnopolskiej Sieci Zagród Edukacyjnych.
</t>
  </si>
  <si>
    <t>Organizacja międzynarodowej konferencji pn.” Innowacje  i transfer wiedzy przyszłością rozwoju rolnictwa i obszarów wiejskich”</t>
  </si>
  <si>
    <t xml:space="preserve">Promocja innowacyjnych rozwiązań w sektorze rolno- spożywczym i na obszarach wiejskich oraz transfer wiedzy z nauki do praktyki.
Aktywizacja współpracy i tworzenia sieci kontaktów pomiędzy nauką, doradztwem i praktyką dzięki prezentacji dobrych praktyk w tym zakresie.
Powyższe cele bezpośrednio wpisują się w Priorytet 1 jak też cel przekrojowy dotyczący innowacji PROW 2014-2020 oraz cel KSOW dotyczący wspierania innowacji w rolnictwie, produkcji żywności, leśnictwie i na obszarach wiejskich.
</t>
  </si>
  <si>
    <t>Zorganizowanie i przeprowadzenie międzynarodowej konferencji</t>
  </si>
  <si>
    <t xml:space="preserve">Instytuty nadzorowane przez Ministra Rolnictwa i Rozwoju Wsi.
Odbiorcami operacji są natomiast przedstawiciele doradztwa, jednostek naukowo-badawczych, agencji rolnych, uczelni, przedsiębiorców, organizacji rolniczych, samorządów terytorialnych, inne instytucje oraz podmioty zajmujące się wspieraniem rolnictwa i rozwojem obszarów wiejskich.
</t>
  </si>
  <si>
    <t xml:space="preserve">Zakładane do osiągnięcia wskaźniki realizacji operacji:
- 150 uczestników konferencji,
Zakładane efekty długofalowe:
- pozyskanie partnerów do współpracy ( w tym międzynarodowych) działających  na rzecz działań innowacji w rolnictwie i na obszarach wiejskich,
- zwiększenie realizacji projektów innowacyjnych,  
- poprawa efektywności pracy doradczej, 
- poprawa efektywności wdrażania PROW 2014 – 2020.
</t>
  </si>
  <si>
    <t xml:space="preserve">Organizacja cyklu wizyt doradców rolniczych w instytutach naukowo-badawczych  </t>
  </si>
  <si>
    <t>Upowszechnianie wiedzy na temat innowacyjnych rozwiązań w sektorze rolno- spożywczym i na obszarach wiejskich , co bezpośrednio wpisuje się w Priorytet 1 jak też cel przekrojowy dotyczący innowacji PROW 2014-2020 oraz cel KSOW dotyczący wspierania innowacji w rolnictwie, produkcji żywności, leśnictwie i na obszarach wiejskich.</t>
  </si>
  <si>
    <t xml:space="preserve">Zorganizowanie 6 dwudniowych wizyt/spotkań
</t>
  </si>
  <si>
    <t>Przedstawiciele ośrodków doradztwa rolniczego oraz przedstawiciele instytutów naukowo- badawczych, będących partnerami Sieci na rzecz innowacji w rolnictwie i na obszarach wiejskich (SIR)</t>
  </si>
  <si>
    <t xml:space="preserve">Zakładane do osiągnięcia wskaźniki realizacji operacji:
-  6 wizyt zorganizowanych w instytutach dla ok. 240 doradców rolniczych,
Zakładane efekty długofalowe:
- poprawa przepływu informacji pomiędzy nauką a praktyką rolniczą dzięki zwiększeniu kwalifikacji doradców rolnych w tym zakresie,
- skuteczniejsze wdrażanie wyników badań naukowych, innowacyjnych technik i technologii do praktyki rolniczej,
- wzmocnienie sieci kontaktów oraz możliwości rozwinięcia współpracy w uzgodnionych obszarach pomiędzy pracownikami instytutów a doradcami rolniczymi 
</t>
  </si>
  <si>
    <t xml:space="preserve">Organizacja spotkań informacyjnych dla kadry kierowniczej instytutów naukowo-badawczych podległych Ministrowi Rolnictwa i Rozwoju Wsi </t>
  </si>
  <si>
    <t xml:space="preserve">1.  Wymiana wiedzy oraz  doświadczeń na temat innowacyjnych rozwiązań w sektorze rolno- spożywczym  na obszarach wiejskich na rzecz praktyki rolniczej, co bezpośrednio wpisuje się w Priorytet 1 jak też cel przekrojowy dotyczący innowacji PROW 2014-2020 oraz cel KSOW dotyczący wspierania innowacji w rolnictwie, produkcji żywności, leśnictwie i na obszarach wiejskich.  
2. Zwiększenie poziomu wiedzy dotyczącej potrzeb obecnej i przyszłej WPR i możliwości wykorzystania potencjału instytutów w tym zakresie
3. Wzrost zainteresowania instytutów uczestnictwem w SIR i innych instrumentach PROW 2014 -2020 , 
</t>
  </si>
  <si>
    <t>Zorganizowanie 2 spotkań w każdym roku dla przedstawicieli kadry zarządzającej instytutów naukowo-badawczych, (łącznie 4 spotkania)</t>
  </si>
  <si>
    <t xml:space="preserve">Kadra zarządzająca i pracownicy naukowi instytutów naukowo- badawczych nadzorowanych przez Ministra Rolnictwa i Rozwoju Wsi </t>
  </si>
  <si>
    <t xml:space="preserve">Zakładane do osiągnięcia wskaźniki realizacji operacji:
-  4 spotkania zorganizowane dla 160 przedstawicieli instytutów naukowo-badawczych,
Zakładane efekty długofalowe:
- skuteczniejsze wdrażanie wyników badań naukowych, innowacyjnych technik i technologii do praktyki rolniczej,
- wzmocnienie sieci kontaktów oraz możliwości rozwinięcia współpracy w projektach naukowo-badawczych oraz współpracy z podmiotami działającymi na rzecz wdrażania innowacji w rolnictwie i na obszarach wiejskich. 
</t>
  </si>
  <si>
    <t xml:space="preserve">Opracowanie publikacji pt. „Informator o instytutach naukowo badawczych nadzorowanych przez Ministra Rolnictwa i Rozwoju Wsi” </t>
  </si>
  <si>
    <t>Upowszechnianie wiedzy na temat innowacyjnych rozwiązań w sektorze rolno- spożywczym i na obszarach wiejskich na rzecz praktyki rolniczej, co bezpośrednio wpisuje się w Priorytet 1 jak też cel przekrojowy dotyczący innowacji PROW 2014-2020 oraz cel KSOW dotyczący wspierania innowacji w rolnictwie, produkcji żywności, leśnictwie i na obszarach wiejskich.</t>
  </si>
  <si>
    <t>Opracowanie, druk i dystrybucja publikacji</t>
  </si>
  <si>
    <t xml:space="preserve">Rolnicy, doradcy rolniczy, pracownicy instytutów badawczych,  MRiRW i innych instytucji zajmujących się wspieraniem rozwoju obszarów wiejskich, przedsiębiorcy  sektora rolno-spożywczego oraz  inne podmioty zainteresowane wdrażaniem innowacji w rolnictwie i na obszarach wiejskich. </t>
  </si>
  <si>
    <t xml:space="preserve">Wydanie 1000 egz. publikacji pt. „Informator o instytutach naukowo badawczych nadzorowanych przez Ministra Rolnictwa i Rozwoju Wsi”. 
Przekazanie informacji o funkcjonowaniu instytutów naukowo-badawczych umożliwi nawiązanie współpracy pomiędzy zainteresowanymi podmiotami (w tym międzynarodowymi).
Rezultaty  w dłuższej perspektywie czasowej:
- Zwiększenie realizacji projektów innowacyjnych,  
- Poprawa efektywności wdrażania PROW 2014 – 2020.
</t>
  </si>
  <si>
    <t>Publikacja prezentująca przykłady najlepszych innowacji wypracowanych przez instytuty naukowo-badawcze</t>
  </si>
  <si>
    <t xml:space="preserve">Rolnicy, podmioty doradcze, jednostki naukowe, przedsiębiorcy sektora rolno-spożywczego  i inne podmioty zainteresowane wdrażaniem innowacji w rolnictwie i na obszarach wiejskich.  </t>
  </si>
  <si>
    <t xml:space="preserve">Efekty natychmiastowe: opracowanie i druk 500 szt. publikacji prezentującej najlepsze przykłady innowacji,
Efekty które mogą zostać osiągnięte w dłuższej perspektywie czasu: rozpowszechnienie przykładów  innowacji w sektorze rolnym, stymulujących wdrażanie innowacji i rozwój obszarów wiejskich. 
</t>
  </si>
  <si>
    <t>Dobre Praktyki w  ramach Działania rolno-środowiskowo-klimatycznego i działania Rolnictwo Ekologiczne</t>
  </si>
  <si>
    <t xml:space="preserve">Wzrost wiedzy w zakresie realizacji Działania rolno-środowiskowo-klimatycznego i działania Rolnictwo ekologiczne w ramach PROW 2014-2020. Wzrośnie również świadomość znaczenia ww. w kontekście znaczenia ochrony bioróżnorodności oraz świadomość marki jaką jest PROW.
</t>
  </si>
  <si>
    <t>Organizacja wyjazdu studyjnego</t>
  </si>
  <si>
    <t>Grupa ok. 35 osób reprezentujących podmioty w różny sposób zaangażowane w realizację Działania rolno-środowiskowo-klimatycznego i działania Rolnictwo Ekologiczne w ramach PROW 2014-2020.</t>
  </si>
  <si>
    <t xml:space="preserve">Wiedza m.in. z zakresu praktycznej realizacji ww. działań zostanie przekazana 35 osobom reprezentującym podmioty zaangażowane we wdrażanie ww. działań.  
Zakładane cele operacji zostaną osiągnięte bezpośrednio po zakończeniu szkolenia, a efekty realizacji operacji będą miały charakter długofalowy. 
W wyniku przeprowadzonej operacji zakładany jest wzrost akceptacji społecznej dla działań rolno-środowiskowo-klimatycznych w ramach PROW 2014-2020, wzrośnie również świadomość marki jaką jest PROW. Przeprowadzony wyjazd będzie oddziaływał pozytywnie na przyszłe zachowanie grupy odbiorców. </t>
  </si>
  <si>
    <t>V</t>
  </si>
  <si>
    <t>Umożliwienie omówienia i wymiany doświadczeń wyniesionych z procesu wdrażania działania „Inwestycje w rozwój obszarów leśnych i poprawę żywotności lasów” PROW 2014-2020. Operacja realizowana będzie w formie seminarium połączonym z wyjazdem studyjnym, którego celem będzie pokazanie w terenie efektów wdrażania działań leśnych. Przygotowane materiały szkoleniowe dzięki logotypom MRiRW, PROW,  KSOW,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</si>
  <si>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Organizacja i przeprowadzenie seminarium oraz wyjazdu studyjnego</t>
  </si>
  <si>
    <t>Osoby reprezentujące podmioty w różny sposób zaangażowane w realizację działań leśnych PROW</t>
  </si>
  <si>
    <t>Seminarium wraz z wyjazdem studyjnym dotyczące realizacji działań leśnych w PROW   2017</t>
  </si>
  <si>
    <t>Promocja znaku PROW 2014-2020, wzrost liczby producentów zainteresowanych skorzystaniem ze wsparcia w ramach PROW 2014-2020.</t>
  </si>
  <si>
    <t xml:space="preserve">Konkurs </t>
  </si>
  <si>
    <t>Ogół społeczeństwa, uczniowie ponadgimnazjalnych szkół gastronomicznych.</t>
  </si>
  <si>
    <t>od 01-04-2016 do 31-12-2017</t>
  </si>
  <si>
    <t>100 uczestników konkursu
promocja znaku PROW 2014-2020</t>
  </si>
  <si>
    <t xml:space="preserve">Organizacja XL oraz XLI Ogólnopolskiego Konkursu Jakości Prac Scaleniowych promującego doświadczenia i najlepsze stosowane praktyki </t>
  </si>
  <si>
    <t>Departament Gospodarki Ziemią</t>
  </si>
  <si>
    <t>Podniesienie świadomości osób uczestniczących w procesie scalania gruntów może skutkować większą otwartością i zgodą na przekształcanie gruntów, tworząc tym samym możliwość dalszego zrównoważonego rozwoju obszarów wiejskich. Scalenia gruntów są projektami dającymi podstawę do poprawy warunków gospodarowania. Proces scalenia gruntów pozwala na kształtowanie przestrzeni poprzez odpowiedni podział na odpowiednie kompleksy powodujące poprawę rozłogu działek oraz zmniejszenie ich ilości. W procesie scalenia można wydzielić grunty przeznaczone na różnego rodzaju zadań publicznych. Zgodnie z ustawą o scalaniu i wymianie gruntów wszczęcie postępowania scaleniowego następuje na wniosek mieszkańców wsi. Ważnym celem jest zbudowanie świadomości mieszkańców, że dalszy rozwój wsi zależy także od ich indywidualnych decyzji.</t>
  </si>
  <si>
    <t>Konkurs</t>
  </si>
  <si>
    <t>Pracownicy wojewódzkich biur geodezji</t>
  </si>
  <si>
    <t>od 01-10-2016 do 31-12-2017</t>
  </si>
  <si>
    <t>Organizacja ogólnopolskiego Konkursu Jakości Prac Scaleniowych, w tym zapewnienie nagród pieniężnych laureatom konkursu</t>
  </si>
  <si>
    <t>SSO</t>
  </si>
  <si>
    <t>spotkanie informacyjne "Transfer wiedzy i działalność informacyjna PROW 2014-2020"</t>
  </si>
  <si>
    <t>Zakup materiałów informacyjno-promocyjnych w zakresie PROW 2014-2020</t>
  </si>
  <si>
    <t>PT</t>
  </si>
  <si>
    <t>Kongres Rolnictwa Rzeczypospolitej Polskiej cz. II</t>
  </si>
  <si>
    <t>PB</t>
  </si>
  <si>
    <t>Materiały informacyjno-promocyjne w ramach działań obszarowych PROW 2014-2020</t>
  </si>
  <si>
    <t>SAR</t>
  </si>
  <si>
    <t>Zakup kalendarzy promujących działania PROW 2014-2020 (na rok 2017 i 2018)</t>
  </si>
  <si>
    <t>Zakup gadżetów promocyjnych, innych niż materiały drukowane</t>
  </si>
  <si>
    <t>Szkolenia dla doradców świadczących doradztwo w ramach Programu Rozwoju Obszarów Wiejskich na lata 2014-2020</t>
  </si>
  <si>
    <t xml:space="preserve">część I. Planu operacyjnego jednostki centralnej i Instytucji Zarządzającej na lata 2016-2017 - informacyjno-promocyjna określona w planie komunikacyjnym </t>
  </si>
  <si>
    <t>L.P.</t>
  </si>
  <si>
    <t>Narzędzie promocji</t>
  </si>
  <si>
    <t>Tytuł operacji</t>
  </si>
  <si>
    <t>Liczba konferencji/spotkań</t>
  </si>
  <si>
    <t>Liczba materiałów promocyjnych</t>
  </si>
  <si>
    <t>Liczba ogłoszeń/artykułów</t>
  </si>
  <si>
    <t>Grupa docelowa</t>
  </si>
  <si>
    <t>Ilość uczestników</t>
  </si>
  <si>
    <t>Budżet Operacji brutto (zł) 2016</t>
  </si>
  <si>
    <t>Budżet Operacji brutto (zł) 2017</t>
  </si>
  <si>
    <t>Budżet Operacji brutto (zł)</t>
  </si>
  <si>
    <t>Wnioskowana kwota</t>
  </si>
  <si>
    <t>Termin realizacji 2016</t>
  </si>
  <si>
    <t>Termin realizacji 2017</t>
  </si>
  <si>
    <t xml:space="preserve">Informowanie o operacji </t>
  </si>
  <si>
    <t xml:space="preserve">Sposób ewaluacji operacji  </t>
  </si>
  <si>
    <t>Zakładane do osiągnięcia wskaźniki realizacji operacji</t>
  </si>
  <si>
    <t>Efekty długofalowe</t>
  </si>
  <si>
    <t xml:space="preserve">Działanie Planu Komunikacyjnego PROW 2014-2020 </t>
  </si>
  <si>
    <t>Cel szczegółowy Strategii</t>
  </si>
  <si>
    <t>DEPARTAMENT</t>
  </si>
  <si>
    <t>materiały info-promo</t>
  </si>
  <si>
    <t>Wydanie publikacji informacyjnej z zakresu systemu Chronionych Nazw Pochodzenia, Chronionych Oznaczeń Geograficznych, Gwarantowanych Tradycyjnych Specjalności - rozstrzygnięcie konkursu na przepis kulinarny.</t>
  </si>
  <si>
    <t>-</t>
  </si>
  <si>
    <t>Ogół społeczeństwa, konsumenci, rolnicy i producenci odwiedzający targi i inne imprezy.</t>
  </si>
  <si>
    <t>I,II,III</t>
  </si>
  <si>
    <t>Dystrybucja publikacji podczas targów, konferencji, spotkań, szkoleń, imprez plenerowych.</t>
  </si>
  <si>
    <t>Nie dotyczy</t>
  </si>
  <si>
    <t>Promocja znaku PROW 2014-2020 oraz informacja o działaniu.</t>
  </si>
  <si>
    <t>Ułatwienie transferu wiedzy i innowacji w rolnictwie i leśnictwie oraz na obszarach wiejskich</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</si>
  <si>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</si>
  <si>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RR</t>
  </si>
  <si>
    <t>konferencje/szkolenia</t>
  </si>
  <si>
    <t>Seminaria/szkolenia/spotkania/konferencje informacyjne nt.  Systemu Chronionych Nazw Pochodzenia, Chronionych Oznaczeń Geograficznych oraz Gwarantowanych Tradycyjnych Specjalności w celu przedstawienia działań wspierających ten sektor w ramach PROW 2014-2020</t>
  </si>
  <si>
    <t>Potencjalni beneficjenci, beneficjenci, rolnicy i producenci żywności.</t>
  </si>
  <si>
    <t>I,II,III,IV</t>
  </si>
  <si>
    <t>Zaproszenie imienne</t>
  </si>
  <si>
    <t>Ankieta ewaluacyjna po każdym szkoleniu/seminarium/spotkaniu/konferencji</t>
  </si>
  <si>
    <t>Możliwość przeszkolenia ok. 560 os., wzrost liczby producentów zainteresowanych przystąpieniem do systemu Chronionych Nazw Pochodzenia, Chronionych Oznaczeń Geograficznych i Gwarantowanych Tradycyjnych Specjalności oraz zainteresowanych skorzystaniem z działania „Systemy jakości produktów rolnych i środków spożywczych” w ramach PROW 2014-2020.</t>
  </si>
  <si>
    <t xml:space="preserve">Upowszechnianie wiedzy ogólnej na temat Programu. 
Przekazywanie potencjalnym beneficjentom/ beneficjentom Programu szczegółowych informacji dotyczących warunków i zasad udzielania pomocy.
Zapewnienie odpowiedniej wizualizacji Programu.
</t>
  </si>
  <si>
    <t xml:space="preserve">1) Zwiększenie udziału zainteresowanych stron we wdrażaniu programów rozwoju obszarów wiejskich.
2) Informowanie społeczeństwa i potencjalnych beneficjentów o polityce rozwoju obszarów wiejskich i o możliwościach finansowania.
</t>
  </si>
  <si>
    <t xml:space="preserve">Ułatwienie transferu wiedzy i innowacji w rolnictwie i leśnictwie oraz na obszarach wiejskich.
Promowanie włączenia społecznego, zmniejszenia ubóstwa oraz rozwoju gospodarczego na obszarach wiejskich.
Zwiększenie rentowności gospodarstw i konkurencyjność.
</t>
  </si>
  <si>
    <t>Zwiększenie poziomu wiedzy ogólnej i szczegółowej dotyczącej PROW 2014-2020,w tym zapewnienie informacji dotyczących warunków i trybu przyznawania pomocy dla potencjalnych beneficjentów w zakresie praktycznej wiedzy i umiejętności o sposobie przygotowania wniosków, biznesplanów oraz dla beneficjentów w zakresie przygotowywania wniosków o płatność, uwidocznienie roli Wspólnoty we współfinansowaniu rozwoju obszarów wiejskich w Polsce.</t>
  </si>
  <si>
    <t>media</t>
  </si>
  <si>
    <t>Produkcja i emisja audycji dotyczących PROW 2014-2020 na antenie regionalnych rozgłośni radiowych</t>
  </si>
  <si>
    <t>70 audycji</t>
  </si>
  <si>
    <t>Ogół społeczeństwa, w tym szczególnie rolnicy oraz osoby zainteresowane tematyką rolnictwa i obszarów wiejskich. Beneficjenci oraz potencjalni beneficjenci.</t>
  </si>
  <si>
    <t>styczeń-grudzień</t>
  </si>
  <si>
    <t>Zapowiedzi</t>
  </si>
  <si>
    <t>Słuchalność audycji</t>
  </si>
  <si>
    <t xml:space="preserve">Wzrost liczby osób poinformowanych o Programie Rozwoju Obszarów Wiejskich.  
Oglądalność audycji.
.
</t>
  </si>
  <si>
    <t>Możliwość pozyskania nowych beneficjentów</t>
  </si>
  <si>
    <t xml:space="preserve">Upowszechnianie wiedzy ogólnej na temat Programu;
</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</si>
  <si>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
4) Wspieranie innowacji w rolnictwie, produkcji żywności, leśnictwie i na obszarach wiejskich;
5) Aktywizacja mieszkańców wsi na rzecz podejmowania inicjatyw w zakresie rozwoju obszarów wiejskich, w tym kreowania miejsc pracy na terenach wiejskich.</t>
  </si>
  <si>
    <t>Ułatwianie transferu wiedzy i innowacji w rolnictwie i leśnictwie oraz na obszarach wiejskich
Zwiększenie rentowności gospodarstw i konkurencyjności wszystkich rodzajów rolnictwa we wszystkich regionach oraz promowanie innowacyjnych technologii w gospodarstwach i zrównoważonego Zarządzania lasami
Wspieranie organizacji łańcucha żywnościowego</t>
  </si>
  <si>
    <t>Uwidocznienie roli Wspólnoty we współfinansowaniu rozwoju obszarów wiejskich 
w Polsce
Zmiana w świadomości mieszkańców kraju funkcjonowania PROW jako programu głównie lub wyłącznie wspierającego rolników/rolnictwo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t>
  </si>
  <si>
    <t>Produkcja i emisja audycji dotyczących PROW 2014-2020 na antenie ogólnopolskich rozgłośni radiowych</t>
  </si>
  <si>
    <t>25 audycji</t>
  </si>
  <si>
    <t>Wzrost liczby osób poinformowanych o Programie Rozwoju Obszarów Wiejskich.  
Oglądalność audycji po pewnym czasie.</t>
  </si>
  <si>
    <t>Upowszechnianie wiedzy ogólnej na temat Programu;</t>
  </si>
  <si>
    <t>Kampania informacyjno-edukacyjna polegająca na umieszczeniu wątków na temat Programu Rozwoju Obszarów Wiejskich na lata 2014-2020 w audycjach telewizyjnych.</t>
  </si>
  <si>
    <t>60 audycji</t>
  </si>
  <si>
    <t>Ogół społeczeństwa, w tym szczególnie rolnicy i osoby zainteresowane tematyką rolnictwa i obszarów wiejskich. Beneficjenci oraz potencjalni beneficjenci.</t>
  </si>
  <si>
    <t>Oglądalność audycji</t>
  </si>
  <si>
    <t xml:space="preserve">Wzrost liczby osób poinformowanych o Programie Rozwoju Obszarów Wiejskich.
Oglądalność audycji.
</t>
  </si>
  <si>
    <t>Upowszechnianie wiedzy ogólnej na temat Programu</t>
  </si>
  <si>
    <t>targi</t>
  </si>
  <si>
    <t>Organizacja stoiska informacyjno-promocyjnego MRiRW dotyczącego PROW 2014-2020(20m2) podczas Międzynarodowych Targów Techniki Rolniczej AGROTECH w Kielcach</t>
  </si>
  <si>
    <t>Ogół społeczeństwa, potencjalni beneficjenci, beneficjenci, instytucje zaangażowane bezpośrednio we wdrażanie Programu, instytucje zaangażowane pośrednio we wdrażanie Programu</t>
  </si>
  <si>
    <t>I,II</t>
  </si>
  <si>
    <t>strona internetowa www.minrol.gov.pl, www.targikielce.pl/agrotech, katalog wystawców</t>
  </si>
  <si>
    <t>Lista osób odwiedzających stoisko informacyjno-promocyjne MRiRW dotyczące PROW 2014-2020</t>
  </si>
  <si>
    <t xml:space="preserve">Zwiększenie poziomu wiedzy ogólnej i szczegółowej dotyczącej PROW 2014-2020, w tym zapewnienie informacji dotyczących warunków i trybu przyznawania pomocy. Promowanie znaku PROW 2014-2020. </t>
  </si>
  <si>
    <t>Wzrost liczby osób poinformowanych o polityce rozwoju obszarów wiejskich i o możliwościach finansowania. Możliwość pozyskania nowych beneficjentów.</t>
  </si>
  <si>
    <t>Upowszechnienie wiedzy ogólnej na temat Programu</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</si>
  <si>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t>
  </si>
  <si>
    <t>Ułatwianie transferu wiedzy i innowacji w rolnictwie i leśnictwie oraz na obszarach wiejskich
Zwiększenie rentowności gospodarstw i konkurencyjności Wspieranie organizacji łańcucha żywnościowego</t>
  </si>
  <si>
    <t xml:space="preserve">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Uwidocznienie roli Wspólnoty we współfinansowaniu rozwoju obszarów wiejskich w Polsce;
3) Zbudowanie i utrzymanie wysokiej rozpoznawalności EFRROW i PROW 2014-2020 na tle innych programów oraz funduszy europejskich;
4) Zmiana w świadomości mieszkańców kraju funkcjonowania PROW jako programu głównie lub wyłącznie wspierającego rolników/rolnictwo;
5) Poszerzenie grupy zainteresowanych PROW, dotarcie z przekazem do grup nastawionych niechętnie lub krytycznie do FE (w tym PROW), przełamanie negatywnych stereotypów dotyczących życia na obszarach wiejskich.
</t>
  </si>
  <si>
    <t>Organizacja stoiska informacyjno-promocyjnego MRiRW dotyczącego PROW 2014-2020(20m2) podczas Krajowej Wystawy rolniczej oraz Dożynek Jasnogórskich w Częstochowie</t>
  </si>
  <si>
    <t>III kwartał</t>
  </si>
  <si>
    <t>strona internetowa www.minrol.gov.pl, katalog wystawców</t>
  </si>
  <si>
    <t>Zamieszczenie w "Kalendarzu Rolników " na 2017 i 2018 rok materiału informacyjno-promocyjnego MRiRW dotyczącego PROW 2014-2020</t>
  </si>
  <si>
    <t>II-III kwartał</t>
  </si>
  <si>
    <t>Stoisko informacyjno-promocyjne dotyczące PROW 2014-2020MRiRW podczas Dożynek Jasnogórskich w Częstochowie</t>
  </si>
  <si>
    <t>Lista dystrybucyjna</t>
  </si>
  <si>
    <t>Ułatwianie transferu wiedzy i innowacji w rolnictwie i leśnictwie oraz na obszarach wiejskich
Zwiększenie rentowności gospodarstw i konkurencyjności 
Wspieranie organizacji łańcucha żywnościowego</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</si>
  <si>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Uwidocznienie roli Wspólnoty we współfinansowaniu rozwoju obszarów wiejskich w Polsce;
3) Zbudowanie i utrzymanie wysokiej rozpoznawalności EFRROW i PROW 2014-2020 na tle innych programów oraz funduszy europejskich;
4) Zmiana w świadomości mieszkańców kraju funkcjonowania PROW jako programu głównie lub wyłącznie wspierającego rolników/rolnictwo;
5) Poszerzenie grupy zainteresowanych PROW, dotarcie z przekazem do grup nastawionych niechętnie lub krytycznie do FE (w tym PROW), przełamanie negatywnych stereotypów dotyczących życia na obszarach wiejskich.</t>
  </si>
  <si>
    <t>wykonanie materiałów promocyjnych PROW 2014-2020</t>
  </si>
  <si>
    <t>Ogół społeczeństwa, potencjalni beneficjenci, beneficjenci.</t>
  </si>
  <si>
    <t>brak</t>
  </si>
  <si>
    <t>Promowanie znaku PROW 2014-2020</t>
  </si>
  <si>
    <t>Upowszechnianie wiedzy ogólnej na temat Programu.
 Zapewnienie odpowiedniej wizualizacji Programu</t>
  </si>
  <si>
    <t>Organizacja stoiska informacyjno-promocyjnego MRiRW dotyczącego PROW 2014-2020 (20m2)podczas Dożynek Prezydenckich w Spale.</t>
  </si>
  <si>
    <t>Strona internetowa www.minrol.gov.pl, katalog wystawców</t>
  </si>
  <si>
    <t>Upowszechnienie wiedzy ogólnej na temat Programu.</t>
  </si>
  <si>
    <t>Organizacja stoiska informacyjno-promocyjnego MRiRW dotyczącego PROW 2014-2020 (20m2) podczas Targów Rolniczych Agro-Park w Lublinie</t>
  </si>
  <si>
    <t>I kwartał</t>
  </si>
  <si>
    <t>Strona internetowa www.minrol.gov.pl, www. agropark.targi.lublin.pl, katalog wystawców</t>
  </si>
  <si>
    <t xml:space="preserve">Zwiększenie poziomu wiedzy ogólnej i szczegółowej dotyczącej PROW 2014-2020, w tym zapewnienie informacji dotyczących warunków i trybu przyznawania pomocy. 
Promowanie znaku PROW 2014-2020. </t>
  </si>
  <si>
    <t>1) Upowszechnianie wiedzy ogólnej na temat Programu</t>
  </si>
  <si>
    <t>Ułatwianie transferu wiedzy i innowacji w rolnictwie i leśnictwie oraz na obszarach wiejskich
Zwiększenie rentowności gospodarstw i konkurencyjności Wspieranie organizacji łańcucha żywnościowego.</t>
  </si>
  <si>
    <t>Organizacja stoiska informacyjno-promocyjnego MRiRW dotyczącego PROW 2014-2020 (20m2)podczas Międzynarodowych Targów Rolno-Przemysłowych AGRO-TECH połączonych z Regionalną Wystawą Zwierząt Hodowlanych w Minikowie.</t>
  </si>
  <si>
    <t>Strona internetowa www.minrol.gov.pl, strona internetowa kujawsko-pomorskiego ODR, katalog wystawców.</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</si>
  <si>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t>
  </si>
  <si>
    <t>Organizacja stoiska informacyjno-promocyjnego MRiRW dotyczącego PROW 2014-2020 (20m2) podczas Regionalnej Wystawy Zwierząt Hodowlanych i Dni z Doradztwem Rolniczym w Szepietowie.</t>
  </si>
  <si>
    <t>Strona internetowa www.minrol.gov.pl, strona internetowa podlaskiego ODR, katalog wystawców.</t>
  </si>
  <si>
    <t>Organizacja stoiska informacyjno-promocyjnego MRiRW dotyczącego PROW 2014-2020 (20m2) podczas Międzynarodowej Wystawy Rolniczej AGRO SHOW w Bednarach.</t>
  </si>
  <si>
    <t>Strona internetowa www.minrol.gov.pl, www.agroshow.eu, katalog wystawców.</t>
  </si>
  <si>
    <t>Organizacja stoiska informacyjno-promocyjnego MRiRW dotyczącego PROW 2014-2020 (20m2) podczas Dni z Doradztwem Rolniczym odbywających się w Siedlcach.</t>
  </si>
  <si>
    <t>Strona internetowa www.minrol.gov.pl, katalog wystawców.</t>
  </si>
  <si>
    <t>Podmioty zaangażowane we wdrażanie działań obszarowych PROW 2014-2020 (beneficjenci, leśnicy, doradcy rolnośrodowiskowi, eksperci przyrodniczy, instytucje zaangażowane w proces wdrażania działań obszarowych PROW 2014-2020)</t>
  </si>
  <si>
    <t>Przetarg nieograniczony-ogłoszenie na stronie internetowej</t>
  </si>
  <si>
    <t>W ramach operacji planowane jest zamówienie 5000 szt. materiałów typu :
- torby 500 szt.
- długopisy 1000 szt.
- parasole 500 szt.
- notesy 1000 szt.
- smycze 1000 szt.
- gadżety elektroniczne 500 szt.
- kubki 500 szt.
Ostateczne ilości oraz rodzaje materiałów będą określone w oparciu o przeprowadzoną analizę rynku tego typu materiałów poprzedzająca zamówienie.
W wyniku przeprowadzonej kampanii informacyjno-promocyjnej zakładany jest wzrost akceptacji społecznej dla działań obszarowych realizowanych w ramach PROW 2014-2020 oraz wzroście świadomości społeczeństwa na temat realizacji Programu i wkładu Wspólnoty oraz rozpowszechniania wizualnej marki Programu. Materiały promocyjne będą oddziaływały pozytywnie na przyszłe zachowanie grupy otoczenia odbiorców. Cele nie zostaną osiągnięte od razu, lecz ich wpływ będzie widoczny dopiero po pewnym czasie.</t>
  </si>
  <si>
    <t>Zapewnienie odpowiedniej wizualizacji Programu</t>
  </si>
  <si>
    <t>Informowanie społeczeństwa i potencjalnych beneficjentów o polityce rozwoju obszarów wiejskich i o możliwościach finansowania.</t>
  </si>
  <si>
    <t>Promowanie efektywnego gospodarowania zasobami i wspieranie przechodzenia w sektorach rolnym, spożywczym i leśnym na gospodarkę niskoemisyjną i odporną na zmiany klimatu.</t>
  </si>
  <si>
    <t>Zbudowanie i utrzymanie wysokiej rozpoznawalności EFRROW i PROW 2014-2020 na tle innych programów oraz funduszy europejskich.</t>
  </si>
  <si>
    <t>III-IV kwartał</t>
  </si>
  <si>
    <t>Podmioty zaangażowane we wdrażanie działań obszarowych PROW 2014-2020 (beneficjenci, leśnicy, doradcy rolnośrodowiskowi, eksperci przyrodniczy, instytucje zaangażowane w proces wdrażania działań obszarowych PROW 2014-2020). Materiały będą wykorzystywane jako  elementy informacyjno-promocyjne podczas różnego rodzaju spotkań o charakterze zamkniętym oraz otwartym takich jak konferencje i seminaria organizowane przez Ministerstwo związane z wdrażaniem działań obszarowych PROW 2014-2020, targi, wystawy, itp.</t>
  </si>
  <si>
    <t>Upowszechnienie wiedzy ogólnej na temat Programu.
Przekazywanie potencjalnym beneficjentom/beneficjentom Programu szczegółowych informacji dotyczących warunków i zasad udzielania pomocy.
Zapewnienie odpowiedniej wizualizacji Programu.</t>
  </si>
  <si>
    <t>Zwiększenie poziomu wiedzy ogólnej i szczegółowej dotyczącej PROW 2014-2020, w tym zapewnienie informacji dotyczących warunków i trybu przyznawania pomocy ,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t>
  </si>
  <si>
    <t>Kalendarze na 2017 r. promujące działania obszarowe PROW 2014-2020</t>
  </si>
  <si>
    <t>Podmioty zaangażowane we wdrażanie działań obszarowych PROW 2014-2020 (beneficjenci, leśnicy, doradcy rolnośrodowiskowi, eksperci przyrodniczy, instytucje zaangażowane w proces wdrażania działań obszarowych PROW 2014-2020). Kalendarze te będą również wykorzystywane jako elementy promocyjne m.in. na konferencje i seminaria organizowane przez Ministerstwo związane z wdrażaniem działań obszarowych PROW 2014-2020.</t>
  </si>
  <si>
    <t>IV kwartał</t>
  </si>
  <si>
    <t>Operacja obejmuje-wykonanie projektu w tym opracowania graficznego kalendarzy ściennych wielkoplanszowych ,kalendarzy trójdzielnych, kalendarzy nabiurkowych oraz kalendarzy typu podkładka pod mysz oraz druk i dystrybucja . Planuje się nakład dla każdego z typów kalendarzy w ilości po 500 sztuk. Łącznie 2000 szt. Ostateczne ilości oraz rodzaje materiałów będą określone w oparciu o przeprowadzoną analizę rynku poprzedzającą zamówienie.   W wyniku przeprowadzonej kampanii informacyjno-promocyjnej zakładany jest wzrost akceptacji społecznej dla działań obszarowych realizowanych w ramach PROW 2014-2020 oraz wzrośnie świadomość społeczeństwa na temat realizacji Programu i wkładu Wspólnoty oraz rozpowszechniania wizualnej marki Programu. Materiały promocyjne będą oddziaływały pozytywnie na przyszłe zachowanie grupy otoczenia odbiorców. Cele nie zostaną osiągnięte od razu, lecz ich wpływ będzie widoczny dopiero po pewnym czasie.</t>
  </si>
  <si>
    <t>Szkolenia dla hodowców zwierząt uczestniczących w pakiecie 7. Zachowanie zasobów genetycznych zwierząt w rolnictwie w ramach Działania rolno-środowiskowo-klimatycznego PROW 2014-2020</t>
  </si>
  <si>
    <t>Beneficjenci pakietu7. Zachowanie zasobów genetycznych zwierząt w rolnictwie w ramach Działania rolno-środowiskowo-klimatycznego PROW 2014-2020- hodowcy zwierząt</t>
  </si>
  <si>
    <t xml:space="preserve">Zaproszenia  </t>
  </si>
  <si>
    <t>Ankiety ewaluacyjne</t>
  </si>
  <si>
    <t>Podniesienie jakości wdrażania PROW.</t>
  </si>
  <si>
    <t>Spotkanie dla doradców rolnośrodowiskowych i ekspertów przyrodniczych w ramach PROW 2014-2020</t>
  </si>
  <si>
    <t>Doradcy rolnośrodowiskowi, eksperci przyrodniczy i instytucje zaangażowane w proces wdrażania działań środowiskowych PROW 2014-2020</t>
  </si>
  <si>
    <t>Zaproszenia</t>
  </si>
  <si>
    <t>Spotkanie dla około 350 osób PROW 2014-2020.W wyniku przeprowadzonego spotkania zakładany jest wzrost wiedzy w zakresie obowiązujących przepisów Działania rolno-środowiskowo-klimatycznego i działania Rolnictwo ekologiczne w ramach PROW 2014-2020 oraz Programu rolnośrodowiskowego PROW 2007-2013. Wiedza taka w środowisku doradczym i eksperckim ma zapewnić prawidłowe wdrażanie tych działań. Zakładane cele operacji zostaną osiągnięte bezpośrednio po zakończeniu szkolenia a efekty realizacji operacji będą miały charakter długofalowy.</t>
  </si>
  <si>
    <t>Kalendarze na 2018 r. promujące działania obszarowe PROW 2014-2020</t>
  </si>
  <si>
    <t>Wykonanie projektu, w tym opracowania graficznego, kalendarzy ściennych wielkoplanszowych, kalendarzy trójdzielnych, kalendarzy nabiurkowych oraz kalendarzy typu podkładka pod mysz oraz druk i dystrybucja. Planuje się nakład dla każdego z typów kalendarzy w ilości po 600 sztuk. Łącznie 2400 sztuk. Ostateczne ilości oraz rodzaje materiałów określone w oparciu o przeprowadzoną analizę rynku poprzedzającą zamówienie.
 W wyniku przeprowadzonej kampanii informacyjno-promocyjnej zakładany jest wzrost akceptacji społecznej dla działań obszarowych realizowanych w ramach PROW 2014-2020 oraz wzrośnie świadomość społeczeństwa na temat realizacji Programu i wkładu Wspólnoty oraz rozpowszechniania wizualnej marki Programu. Materiały promocyjne będą oddziaływały pozytywnie na przyszłe zachowanie grupy otoczenia odbiorców. Cele nie zostaną osiągnięte od razu, lecz ich wpływ będzie widoczny dopiero po pewnym czasie.</t>
  </si>
  <si>
    <t>Informowanie społeczeństwa i potencjalnych beneficjentów o polityce rozwoju obszarów wiejskich i o możliwościach finansowania</t>
  </si>
  <si>
    <t xml:space="preserve">Zaproszenia </t>
  </si>
  <si>
    <t>szkolenie dla około 350 osób.
W wyniku przeprowadzonych szkoleń zakłada się wzrost wiedzy potrzebnej do prawidłowej realizacji pakietu 7. Działania rolno-środowiskowo-klimatycznego w ramach PROW 2014-2020. Wśród uczestników spotkania wzrośnie również świadomość znaczenia ochrony zasobów genetycznych zwierząt w rolnictwie, świadomość znaczenia Działania rolno-środowiskowo-klimatycznego oraz świadomość marki jaką jest PROW. Zakładane cele operacji zostaną osiągnięte bezpośrednio po zakończeniu szkolenia a efekty realizacji będą miały charakter długofalowy.</t>
  </si>
  <si>
    <t>Spotkanie dla 100 uczestników.
W wyniku przeprowadzonych szkoleń zakłada się wzrost wiedzy potrzebnej do prawidłowej realizacji pakietu 7. Działania rolno-środowiskowo-klimatycznego w ramach PROW 2014-2020. Wśród uczestników spotkania wzrośnie również świadomość znaczenia ochrony zasobów genetycznych zwierząt w rolnictwie. Zakładane cele operacji zostaną osiągnięte bezpośrednio po zakończeniu szkolenia a efekty realizacji operacji będą miały charakter długofalowy.</t>
  </si>
  <si>
    <t>Organizacja spotkań informacyjnych dla kadry zarządzającej jednostkami doradztwa rolniczego</t>
  </si>
  <si>
    <t>Potencjalni beneficjenci: kadra zarządzająca i doradcy jednostek doradztwa rolniczego a w szczególności: ośrodki doradztwa rolniczego, Centrum Doradztwa Rolniczego, KRIR, prywatne podmioty doradcze</t>
  </si>
  <si>
    <t>II-IV kwartał</t>
  </si>
  <si>
    <t>Pisma zapraszające</t>
  </si>
  <si>
    <t>Ankieta poszkoleniowa</t>
  </si>
  <si>
    <t>Zapewnienie informacji pracownikom punktów informacyjnych, PIFE oraz podmiotom doradczym i LGD</t>
  </si>
  <si>
    <t>Informowanie społeczeństwa i potencjalnych beneficjentów o polityce rozwoju obszarów wiejskich i o możliwościach finansowania.
Zwiększenie udziału zainteresowanych stron we wdrażaniu programów rozwoju obszarów wiejskich.</t>
  </si>
  <si>
    <t>Ułatwienie transferu wiedzy i innowacji w rolnictwie i leśnictwie oraz na obszarach wiejskich.</t>
  </si>
  <si>
    <t>Zwiększenie poziomu wiedzy ogólnej i szczegółowej dotyczącej PROW 2014-2020, w tym zapewnienie informacji dotyczących warunków i trybu przyznawania pomocy , dla potencjalnych beneficjentów w zakresie praktycznej wiedzy i umiejętności o sposobie przygotowania wniosków, biznesplanów oraz dla beneficjentów zakresie przygotowania wniosków o płatność.
Zbudowanie i utrzymanie wysokiej rozpoznawalności EFRROW i PROW 2014-2020 na tle innych programów oraz funduszy europejskich.</t>
  </si>
  <si>
    <t>Wskaźniki
1) ok. 200 osób wyposażonych w aktualną wiedzę i informacje, dotyczące PROW 2014-2020.
Operacja przyczyni się do:
1) poprawy przepływu informacji niezbędnych dla zapewnienia prawidłowego wdrażania PROW 2014-2020
2) wzrostu zaangażowania przedstawicieli instytucji uczestniczących w spotkaniach w realizację zadań objętych PROW 2014-2020
3) zwiększania efektywności wdrażania działań PROW 2014-2020</t>
  </si>
  <si>
    <t>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ARiMR, MRiRW, prywatne podmioty doradcze</t>
  </si>
  <si>
    <t>I-III kwartał</t>
  </si>
  <si>
    <t>Wzrost akceptacji społecznej dla działań doradczo-szkoleniowych i innowacyjnych objętych PROW 2014-2020.
Wzrost zainteresowania działaniami PROW 2014-2020.
Budowa w społeczeństwie świadomości marki jaką jest PROW 2014-2020</t>
  </si>
  <si>
    <t>Ogół społeczeństwa i 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MRiRW i inne instytucje z otoczenia rolnictwa, współpracujące z IZ.</t>
  </si>
  <si>
    <t>1) W każdym roku zakup lub opracowanie i zakup co najmniej 4 rodzajów po 200 szt. gadżetów promujących PROW 2014-2020 co łącznie w ciągu 2 lat daje liczbę 1600 szt.
2) Informowanie społeczeństwa o wybranych działaniach PROW oraz zbudowanie i utrwalenie wysokiej rozpoznawalności marki PROW 2014-2020 na tle innych programów europejskich.</t>
  </si>
  <si>
    <t>konkursy</t>
  </si>
  <si>
    <t>Organizacja konkursów promujących i informujących o PROW 2014-2020: na najlepsze czasopismo i wydawnictwo ODR oraz na najlepsze przedsięwzięcie pozarolnicze w ramach PROW 2007-2013 oraz PROW 2014-2020 podczas konkursu "Sposób na sukces"</t>
  </si>
  <si>
    <t>Ogół społeczeństwa: doradcy, rolnicy, mieszkańcy obszarów wiejskich, redaktorzy wydawnictw ODR(16), samorząd lokalny szczebla gminnego</t>
  </si>
  <si>
    <t>400 i 16 wydawnictw</t>
  </si>
  <si>
    <t>II i IV kwartał</t>
  </si>
  <si>
    <t>Strona internetowa, broszura, pisma zapraszające, artykuły w czasopismach ODR</t>
  </si>
  <si>
    <t>Obserwacja, wywiady z uczestnikami konkursów oraz liczba zrealizowanych audycji telewizyjnych i opublikowanych artykułów prasowych, dotyczących PROW i laureatów konkursów, a w dłuższej perspektywie czasowej badania określające jak organizacja konkursu przyczyniła się do promocji efektów PROW 2007-2013 oraz informowania o PROW 2014-2020</t>
  </si>
  <si>
    <t>1) 16 czasopism (miesięczników) ODR publikujących informacje o działaniach PROW 2014-2020 i promujących PROW 2014-2020,
2)  Promocja wśród ok. 200 uczestników gali finałowej konkursu "Sposób na sukces" PROW 2014-2020 oraz efektów PROW 2007-2013,
3) Promocja wśród mieszkańców wsi działań na rzecz podejmowania inicjatyw w zakresie rozwoju obszarów wiejskich, w tym kreowania miejsc pracy na terenach wiejskich poprzez prezentację przykładów efektów PROW 2007-2013- laureatów konkursu "Sposób na sukces",
4) Zapewnienie pewnej, aktualnej i przejrzystej informacji o PROW 2014-2020,
5) Promocja i informowanie o PROW 2014-2020 wśród rolników i mieszkańców obszarów wiejskich w artykułach czasopism ODR oraz wydawanych przez ODR-y publikacjach na ten temat.</t>
  </si>
  <si>
    <t>1) Upowszechnianie wiedzy ogólnej na temat Programu,
2) Informowanie o rezultatach PROW oraz wkładzie Wspólnoty podmiotów zaangażowanych w realizację Strategii,
3) Przekazywanie potencjalnym beneficjentom PROW szczegółowych informacji dotyczących warunków i zasad udzielania pomocy</t>
  </si>
  <si>
    <t>1) Informowanie społeczeństwa i potencjalnych beneficjentów o polityce rozwoju obszarów wiejskich i o możliwościach finansowania 
2) Zwiększenie udziału zainteresowanych stron we wdrażaniu programów rozwoju obszarów wiejskich
3) Aktywizacja mieszkańców wsi na rzecz podejmowania inicjatyw w zakresie rozwoju obszarów wiejskich, w tym kreowania miejsc pracy na terenach wiejskich.</t>
  </si>
  <si>
    <t>1) Zwiększenie poziomu wiedzy ogólnej i szczegółowej dotyczącej PROW 2014-2020
2)Zbudowanie i utrzymanie wysokiej rozpoznawalności EFRROW i PROW 2014-2020 na tle innych programów oraz funduszy europejskich.
3) Zmiana w świadomości mieszkańców kraju funkcjonowania PROW jako programu głównie lub wyłącznie wspierającego rolników 
4) Poszerzenie grupy zainteresowanych PROW, dotarcie z przekazem do grupy nastawionych niechętnie lub krytycznie do FE( w tym do PROW), przełamanie negatywnych stereotypów dotyczących życia na obszarach wiejskich</t>
  </si>
  <si>
    <t>Organizacja konferencji w 2017 dotyczącej transferu wiedzy w kontekście zadań doradztwa rolniczego</t>
  </si>
  <si>
    <t>Potencjalni beneficjenci: przedstawiciele podmiotów zaangażowanych we wdrażanie działań doradczo-szkoleniowych i innowacyjnych PROW 2014-2020, a w szczególności: ośrodki doradztwa rolniczego, Centrum Doradztwa Rolniczego, instytuty badawcze, uczelnie rolnicze, urzędy marszałkowskie, urzędy wojewódzkie, ARiMR, MRiRW, prywatne podmioty doradcze</t>
  </si>
  <si>
    <t>III/IV kwartał</t>
  </si>
  <si>
    <t>Rozesłanie zaproszeń</t>
  </si>
  <si>
    <t>Obserwacja, ankieta pokonferencyjna</t>
  </si>
  <si>
    <t xml:space="preserve">1) Około 100 osób zapoznanych z najważniejszymi zagadnieniami, dotyczącymi PROW 2014-2020,
2) Wypracowanie w czasie wystąpień i dyskusji propozycji rozwiązań i ewentualnych działań naprawczych, w szczególności dotyczących następujących działań PROW: usługi doradcze, transfer wiedzy i działalność informacyjna, współpraca </t>
  </si>
  <si>
    <t xml:space="preserve">W perspektywie długofalowej zaplanowane operacje zapewnią z jednej strony efektywne wdrażanie ww. działań PROW 2014-2020, a z drugiej przyczynią się do ulepszenia funkcjonowania systemu doradztwa rolniczego, co przełoży się na wsparcie wdrażania całego PROW </t>
  </si>
  <si>
    <t>Przekazywanie potencjalnym beneficjentom szczegółowych informacji dotyczących warunków i zasad udzielania pomocy</t>
  </si>
  <si>
    <t>Podniesienie jakości wdrażania PROW.
Wspieranie innowacji w rolnictwie, produkcji żywności, leśnictwie i na obszarach wiejskich.</t>
  </si>
  <si>
    <t>Zwiększenie wiedzy ogólnej i szczegółowej dotyczącej PROW 2014-2020, w tym zapewnienie potencjalnym beneficjentom wiedzy, umiejętności i informacji dotyczących warunków i trybu przyznawania pomocy, zakresu udzielanych porad doradczych i szkoleń w ramach działań PROW a także identyfikacja problemów, związanych z wdrażaniem PROW i wypracowanie sposobów ich rozwiązania.</t>
  </si>
  <si>
    <t>Potencjalni beneficjenci: doradcy wpisani na listy doradców prowadzone przez CDR, doradcy do spraw integrowanej ochrony roślin</t>
  </si>
  <si>
    <t>Strona internetowa, pisma zapraszające oraz ew. ogłoszenia w prasie krajowej i czasopismach ODR</t>
  </si>
  <si>
    <t>Ankieta</t>
  </si>
  <si>
    <t>Ok. 3,5 tys. doradców przygotowanych do świadczenia usług doradczych w ramach działania "Usługi doradcze "objętego PROW 2014-2020 oraz innych działań PROW
Oddziaływanie (skutki w dłuższej perspektywie czasowej):
-udoskonalenie funkcjonowania systemu doradztwa rolniczego,
-poprawa efektywności pracy doradczej,
-podniesienie konkurencyjności gospodarstw rolnych,
- poprawa efektywności wdrażania PROW 2014-2020,
- nowe, ulepszone przepisy odnośnie systemu doradztwa rolniczego w nowej perspektywie finansowej,
- identyfikacja i analiza możliwych do przeniesienia dobrych praktyk w zakresie rozwoju obszarów wiejskich oraz przekazanie informacji na ich temat</t>
  </si>
  <si>
    <t>Podniesienie jakości wdrażania PROW 2014-2020</t>
  </si>
  <si>
    <t>Zwiększenie wiedzy ogólnej i szczegółowej dotyczącej PROW 2014-2020, w tym zapewnienie potencjalnym beneficjentom wiedzy, umiejętności i informacji dotyczących warunków i trybu przyznawania pomocy, zakresu udzielanych porad doradczych w ramach PROW , objętych szkoleniem dla potencjalnych beneficjentów i beneficjentów w zakresie przygotowywania wniosków o płatność.</t>
  </si>
  <si>
    <t>I,II i IV kwartał</t>
  </si>
  <si>
    <t>konferencje</t>
  </si>
  <si>
    <t>Jednodniowa konferencja nt. rezultatów realizacji PROW 2014-2020 z uwzględnieniem doświadczeń z perspektywy 2007-2013</t>
  </si>
  <si>
    <t>ogół społeczeństwa, potencjalni beneficjenci, beneficjenci, instytucje pośrednio i bezpośrednio zaangażowane we wdrażanie Programu</t>
  </si>
  <si>
    <t>III - IV</t>
  </si>
  <si>
    <t>Informacje na stronie internetowej MRiRW i KSOW, wysłane zaproszenia</t>
  </si>
  <si>
    <t>Ankieta ewaluacyjna, lista dystrybucyjna</t>
  </si>
  <si>
    <t>Podniesienie poziomu wiedzy przedstawicieli potencjalnych beneficjentów, beneficjentów oraz instytucji zaangażowanych bezpośrednio  i pośrednio w realizację PROW 2014-2020, a także instytutów naukowo-badawczych, uczelni wyższych i organizacji pozarządowych, o wynikach realizacji PROW 2014-2020 w odniesieniu do doświadczeń z lat 2007-2013</t>
  </si>
  <si>
    <t>Informowanie o rezultatach Programu oraz o wkładzie Wspólnoty w realizację Programu</t>
  </si>
  <si>
    <t>Wszystkie działania i poddziałania</t>
  </si>
  <si>
    <t>Informowanie społeczeństwa i potencjalnych beneficjentów o polityce rozwoju obszarów wiejskich i wsparciu finansowym</t>
  </si>
  <si>
    <t>Wszystkie 6 priorytetów</t>
  </si>
  <si>
    <t>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t>
  </si>
  <si>
    <t>DROW</t>
  </si>
  <si>
    <t>publikacje</t>
  </si>
  <si>
    <t>Publikacje informacyjne PROW 2014-2020</t>
  </si>
  <si>
    <t>Potencjalni beneficjenci i beneficjenci PROW 2014-2020 oraz podmioty bezpośrednio i pośrednio we wdrażanie Programu</t>
  </si>
  <si>
    <t>I - IV</t>
  </si>
  <si>
    <t>Wersje elektroniczne -  publikacji zamieszczone na stronie internetowej MRiRW i KSOW</t>
  </si>
  <si>
    <t>Listy dystrybucyjne</t>
  </si>
  <si>
    <t>600 tys. potencjalnych beneficjentów i beneficjentów poinformowanych o szczegółowych warunkach przyznawania pomocy i wypłaty w ramach 15 działań PROW 2014-2020</t>
  </si>
  <si>
    <t>Przekazywanie potencjalnym beneficjentom/beneficjentom Programu szczegółowych informacji dotyczących warunków i zasad udzielania pomocy</t>
  </si>
  <si>
    <t>Zwiększenie udziału zainteresowanych stron we wdrażaniu inicjatyw na rzecz rozwoju obszarów wiejskich, podniesienie jakości realizacji  Programu, informowanie społeczeństwa i potencjalnych beneficjentów o polityce rozwoju obszarów wiejskich i wsparciu finansowym</t>
  </si>
  <si>
    <t>Cykl konferencji dotyczących działania LEADER objętego Programem Rozwoju Obszarów Wiejskich na lata 2014-2020</t>
  </si>
  <si>
    <t>LGD, podmioty wdrażające (SW), instytucje zarządzające (SWWK-P, SWWP, MRiRW DRYB oraz MRiRW DROW) i agencja płatnicza (ARiMR), zaangażowane w realizację RLKS (rozwoju lokalnego kierowanego przez społeczność)</t>
  </si>
  <si>
    <t>III/IV</t>
  </si>
  <si>
    <t>Zaproszenia pisemne do instytucji i podmiotów delegujących uczestników</t>
  </si>
  <si>
    <t>Ankieta ewaluacyjna</t>
  </si>
  <si>
    <t>Nastąpi wzrost wiedzy na temat PROW 2014-2020</t>
  </si>
  <si>
    <t>6 priorytet</t>
  </si>
  <si>
    <t>szkolenia</t>
  </si>
  <si>
    <t>Szkolenia aktualizujące dla podmiotów doradczych oraz punktów informacyjnych z zakresu 2014-2020 oraz konferencja dotycząca rozwiązań innowacyjnych w ramach Programu</t>
  </si>
  <si>
    <t xml:space="preserve">ODR-y, CDR, prywatne podmioty doradcze, punkty informacyjne instytucji wdrażających </t>
  </si>
  <si>
    <t>Zaproszenia pisemne do instytucji i podmiotów delegujących uczestników. Informacja o szkoleniach przekazana droga elektroniczną</t>
  </si>
  <si>
    <t>140 osób - doradców i pracowników punktów informacyjnych przeszkolonych z zakresu aktualnych informacji o PROW 2014-2020. Aktualna wiedza o Programie przekazywana do beneficjentów i potencjalnych beneficjentów. Zwiększenie zainteresowania działaniami PROW wśród potencjalnych beneficjentów.</t>
  </si>
  <si>
    <t>Zapewnienie informacji pracownikom punktów informacyjnych PROW 2014-2020, PIFE oraz podmiotom doradczym i LGD.</t>
  </si>
  <si>
    <t>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t>
  </si>
  <si>
    <t>Promocja PROW 2014-2020 ze szczególnym uwzględnieniem wizualizacji znaku Programu</t>
  </si>
  <si>
    <t>I - II</t>
  </si>
  <si>
    <t>Lista dystrybucyjna, badanie oceniające realizowane działania informacyjno-promocyjne</t>
  </si>
  <si>
    <t>16 000 osób poinformowanych o PROW 2014-2020. 16 000 osób zapoznało się ze znakiem PROW 2014-2020 i uzyskało informacje o wkładzie wspólnoty w realizację Programu. Zapewnienie stałej wizualizacji Programu wśród ogółu społeczeństwa, potencjalnych beneficjentów i beneficjentów, poprzez dystrybucję materiałów promocyjnych.</t>
  </si>
  <si>
    <t>Zapewnienie odpowiedniej wizualizacji Programu.</t>
  </si>
  <si>
    <t>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t>
  </si>
  <si>
    <t>Szkolenie z zakresu zasad monitorowania w ramach PROW 2014-2020</t>
  </si>
  <si>
    <t>Przedstawiciele: IZ, ARiMR, ARR, samorządów województw oraz podmiotu wyłonionego w drodze zamówień publicznych</t>
  </si>
  <si>
    <t xml:space="preserve">I - II </t>
  </si>
  <si>
    <t>Zaproszenia skierowane do instytucji i podmiotów, których przedstawiciele będą uczestniczyć w szkoleniu</t>
  </si>
  <si>
    <t>60 osób odpowiedzialnych za realizację zadań z zakresu monitoringu PROW 2014-2020 ze szczególnym uwzględnieniem opracowania sprawozdań.</t>
  </si>
  <si>
    <t>Upowszechnianie wiedzy ogólnej na temat Programu.</t>
  </si>
  <si>
    <t>Podniesienie jakości wdrażania PROW</t>
  </si>
  <si>
    <t>impreza wystawiennicza</t>
  </si>
  <si>
    <t>Impreza wystawiennicza z udziałem szkół rolniczych prowadzonych przez MRiRW, w zakresie promowania PROW 2014-2020 w szkołach rolniczych oraz wśród mieszkańców obszarów wiejskich</t>
  </si>
  <si>
    <t>Ogół społeczeństwa, potencjalni beneficjenci, beneficjenci, instytucje pośrednio i bezpośrednio zaangażowane we wdrażanie Programu, media</t>
  </si>
  <si>
    <t>1500-2000</t>
  </si>
  <si>
    <t>III</t>
  </si>
  <si>
    <t>Zaproszenia imienne, plakaty, informacja na stronie organizatorów i współorganizatorów</t>
  </si>
  <si>
    <t>Obserwacja</t>
  </si>
  <si>
    <t>Promocja PROW</t>
  </si>
  <si>
    <t>1. Transfer wiedzy i działalność informacyjna 2. Wsparcie dla nowych uczestników systemów jakości</t>
  </si>
  <si>
    <t>1. Zwiększenie udziału zainteresowanych stron we wdrażaniu programów rozwoju obszarów wiejskich.                                     2. Informowanie społeczeństwa i potencjalnych beneficjentów o polityce rozwoju obszarów wiejskich i o możliwościach finansowania</t>
  </si>
  <si>
    <t>1. Ułatwianie transferu wiedzy i innowacji w rolnictwie i leśnictwie oraz na obszarach wiejskich            2. Zwiększanie rentowności gospodarstw i konkurencyjność            3. Wspieranie organizacji łańcucha żywnościowego.</t>
  </si>
  <si>
    <t>1.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2. Zbudowanie i utrzymanie wysokiej rozpoznawalności EFRROW i PROW 2014-2020 na tle innych programów oraz funduszy europejskich                                   3. Zmiana w świadomości mieszkańców kraju funkcjonowania PROW jako programu głównie lub wyłącznie wspierającego rolników/rolnictwo    4. Uwidocznienie roli Wspólnoty we współfinansowaniu rozwoju obszarów wiejskich w Polsce</t>
  </si>
  <si>
    <t>nie dotyczy</t>
  </si>
  <si>
    <t>W wyniku realizacji operacji IZ będzie dysponowała odpowiednią ilością materiałów informacyjno-promocyjnych, które będą służyły rozpowszechnianiu wiedzy nt. PROW 2014-2020. Dzięki realizacji operacji możliwe będzie upowszechnianie odpowiedniej wizualizacji PROW 2014-2020 dzięki czemu zwiększy się świadomość społeczeństwa nt. marki Programu</t>
  </si>
  <si>
    <t xml:space="preserve"> Transfer wiedzy i działalność informacyjna </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</si>
  <si>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t>
  </si>
  <si>
    <t xml:space="preserve">Ułatwianie transferu wiedzy i innowacji w rolnictwie i leśnictwie oraz na obszarach wiejskich   </t>
  </si>
  <si>
    <t>1.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2. Zbudowanie i utrzymanie wysokiej rozpoznawalności EFRROW i PROW 2014-2020 na tle innych programów oraz funduszy europejskich                                   3. Poszerzenie grupy zainteresowanych PROW, dotarcie z przekazem do grup nastawionych niechętnie lub krytycznie do FE (w tym PROW), przełamanie negatywnych stereotypów dotyczących życia na obszarach wiejskich.</t>
  </si>
  <si>
    <t>30 000
(w tym 20 kartonów słodyczy)</t>
  </si>
  <si>
    <t xml:space="preserve">spotkania </t>
  </si>
  <si>
    <t>Ogół społeczeństwa, potencjalni beneficjenci</t>
  </si>
  <si>
    <t>Zaproszenia kierowane do szkół</t>
  </si>
  <si>
    <t>Obserwacja oraz ankieta w celu sprawdzenia na ile spotkanie spełniło oczekiwania uczestników</t>
  </si>
  <si>
    <t>Przeszkolenie 100 osób nt. Programu rozwoju Obszarów wiejskich na lata 2014-2020, w szczególności nt. działania "transfer wiedzy i działalność informacyjna". Zwiększenie liczby beneficjentów Programu.</t>
  </si>
  <si>
    <t>1. Zwiększenie udziału zainteresowanych stron we wdrażaniu programów rozwoju obszarów wiejskich.                                                           2. Informowanie społeczeństwa i potencjalnych beneficjentów o polityce rozwoju obszarów wiejskich i o możliwościach finansowania</t>
  </si>
  <si>
    <t xml:space="preserve">1.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2. Zbudowanie i utrzymanie wysokiej rozpoznawalności EFRROW i PROW 2014-2020 na tle innych programów oraz funduszy europejskich                                   3. Zmiana w świadomości mieszkańców kraju funkcjonowania PROW jako programu głównie lub wyłącznie wspierającego rolników/rolnictwo.                           </t>
  </si>
  <si>
    <t>spotkanie informacyjne</t>
  </si>
  <si>
    <t>przedstawiciele rządu, samorządu i organizacji rolniczych</t>
  </si>
  <si>
    <t>Poinformowanie o bieżących pracach dotyczących przygotowania działań PROW 2014-2020</t>
  </si>
  <si>
    <t>jak obok</t>
  </si>
  <si>
    <t>Działanie: przekazywanie potencjalnym beneficjentom/beneficjentom Programu szczegółowych informacji dot. warunków i zasad udzielania pomocy</t>
  </si>
  <si>
    <t>1) podniesienie jakości wdrażania PROW, 2) informowanie społeczeństwa i potencjalnych beneficjentów o polityce rozwoju obszarów wiejskich i o możliwościach finansowania</t>
  </si>
  <si>
    <t>1) Ułatwianie transferu wiedzy i innowacji w rolnictwie i leśnictwie oraz na obszarach wiejskich, 2) zwiększenie rentowności gospodarstw i konkurencyjność, 3) wspieranie organizacji łańcucha żywnościowego, 4) odtworzenie, ochrona i wzbogacenie ekosystemów, 5) promowanie efektywnego gospodarowania zasobami i wspieranie przechodzenia w sektorach rolnych, spożywczym i leśnym na gospodarkę niskoemisyjną i odporną na zmianę klimatu.</t>
  </si>
  <si>
    <t>zwiększenie poziomu wiedzy ogólnej i szczegółowej dotyczącej PROW 2014-2020, w tym zapewnienie informacji dot. warunków i trybu przyznawania pomocy dla potencjalnych beneficjentów w zakresie praktycznej wiedzy i umiejętności o sposobie przygotowania wniosków, biznesplanów oraz dla beneficjentów w zakresie przygotowania wniosków o płatność</t>
  </si>
  <si>
    <t>Broszury: A-4 -32 str.(20 tys.); 
A-4 120 str. (200 tys.)B5-44 str. (100 tys.)</t>
  </si>
  <si>
    <t>I-IV</t>
  </si>
  <si>
    <t>strona intrnetowa</t>
  </si>
  <si>
    <t>Utworzenie interaktywnej strony internetowej dla instytucji zaangażowanych we wdrażanie PROW 2014-2020, Komitetu Monitorującego PROW 2014-2020 (KM PROW 2014-2020)oraz potencjalnych beneficjentów, beneficjentów PROW 2014-2020 i ogółu spoleczeństwa.</t>
  </si>
  <si>
    <t>Instytucje zaangażowane we wdrożenie PROW 2014-2020 członkowie KM PROW 2014-2020, potencjalni beneficjenci i beneficjenci PROW 2014-2020 oraz ogół społeczeństwa</t>
  </si>
  <si>
    <t>2016 rok</t>
  </si>
  <si>
    <t>Strona internetowa dostępna dla potencjalnych beneficjentów i beneficjentów PROW 2014-2020, ogółu społeczeństwa, czlonków KM PROW 2014-2020 i ich zastępców w tym interaktywna zakładka umożliwiająca wymianę informacji, instytucji zaangażowanych we wdrożenie PROW 2014-2020</t>
  </si>
  <si>
    <t>Na podstawie liczby odwiedzin serwisu</t>
  </si>
  <si>
    <t>Zwiększenie dostępności i przejrzystości informacji o możliwościach finansowania. Umożliwienie wymiany informacji z instytucjami i podmiotami zaangażowanymi we wdrożenie PROW 2014-2020.</t>
  </si>
  <si>
    <t>Przekazywanie potencjalnym beneficjentom szczegółowych informacji dotyczących warunków i zasad udzielania pomocy oraz przekazanie ogółowi społeczeństwa informacji nt. wkładu Wspólnoty w realizowany Program. Usprawnienie wymiany informacji z instytucjami i podmiotami zaangażowanymi we wdrażanie  PROW 2014-2020</t>
  </si>
  <si>
    <t>Zwiększenie poziomu wiedzy ogólnej i szczegółowej dot. PROW 2014-2020, w tym zapewnienie informacji dotyczących warunków i trybu przyznawania pomocy, dla potencjalnych beneficjentów oraz dla beneficjentów. Usprawnienie wymiany informacji z instytucjami i podmiotami zaangażowanymi we wdrażanie PROW 2014-2020.</t>
  </si>
  <si>
    <t>Upowszechnienie wiedzy ogólnej na temat Programu.
Zapewnienie odpowiedniej wizualizacji Programu</t>
  </si>
  <si>
    <t>Informowanie społeczeństwa i potencjalnych beneficjentów o polityce rozwoju obszarów wiejskich i o możliwościach finansowania;</t>
  </si>
  <si>
    <t>Wykorzystanie innowacyjnych technologii w rolnictwie precyzyjnym</t>
  </si>
  <si>
    <t>Celem operacji  jest przygotowanie doradców rolniczych, pracowników izb rolniczych, rolników do po-dejmowania działań prowadzących do wdrażania innowacyjnych rozwiązań w zakresie rolnictwa precyzyjnego w gospodarstwach rolnych. Operacja poprzez swoje działania informacyjno-edukacyjne oraz tworzenie sieci kontaktów pozwoli na rozpoznanie nowoczesnych rozwiązań i możliwych do wykorzystania dobrych praktyk w zakresie inno-wacji w rolnictwie precyzyjnym do gospodarstw rolnych.</t>
  </si>
  <si>
    <t>szkolenie  (2)</t>
  </si>
  <si>
    <t xml:space="preserve">doradcy rolniczy , pracownicy izb rolniczych, rolnicy, mieszkańcy obszarów wiejskich </t>
  </si>
  <si>
    <t>01-08-2016           30-09-2017</t>
  </si>
  <si>
    <t>liczba uczestników operacji: 92</t>
  </si>
  <si>
    <t>Stosowanie nowych metod komunikacji we wdrażaniu innowacji na obszarach wiejskich</t>
  </si>
  <si>
    <t>Celem operacji jest zwiększenie innowacyjności w działalności rolniczej oraz w ramach działalności pozarolniczej mieszkańców wsi. Szczegółowym celem operacji jest osiągnięcie większej skuteczności (efektywności) działania instytucji i osób na rzecz wspierania innowacyjności w rolnictwie i na obszarach wiejskich, poprzez nabycie umiejętności informowania i promowania wiedzy o innowacyjnych metodach gospodarowania, co jest zbieżne z priorytetem I PROW.</t>
  </si>
  <si>
    <t xml:space="preserve">szkolenie </t>
  </si>
  <si>
    <t>Pracownicy jednostek doradztwa rolniczego, pracownicy Izb Rolniczych, partnerzy SIR</t>
  </si>
  <si>
    <t>01.10.2016 20.12.2016</t>
  </si>
  <si>
    <t>liczba uczestników operacji: 24</t>
  </si>
  <si>
    <t>Tłumaczenie materiałów promocyjnych związanych z EIP-AGRI i grupami operacyjnymi EPI.</t>
  </si>
  <si>
    <t xml:space="preserve">Celem Projektu jest ułatwianie wymiany wiedzy oraz dobrych praktyk w zakresie wdrażania innowacji w rolnictwie i na obszarach wiejskich poprzez tłumaczenie publikacji wydanych przez EIP-AGRI Service Point, zawierających informacje o Europejskim partnerstwie innowacyjnym na rzecz wydajnego i zrównoważonego rolnictwa (EIP-AGRI) oraz organizowanych przez nie wydarzeniach i wydawanych przez nie broszur i publikacji. Przetłumaczone teksty zostaną wykorzystane w celu promocji SIR, EIP-AGRI oraz możliwości finansowania grup operacyjnych EPI na stronie internetowej SIR oraz na stronie SIR na portalu Facebo-ok, dzięki czemu ułatwią wymianę wiedzy fachowej oraz dobrych praktyk w zakresie wdra-żania innowacji w rolnictwie i na obszarach wiejskich oraz mogą wpłynąć na wsparcie two-rzenia i organizacji grup operacyjnych na rzecz innowacji oraz opracowywania przez nie projektów.  </t>
  </si>
  <si>
    <t>tłumaczenie artykułów</t>
  </si>
  <si>
    <t xml:space="preserve">Odbiorcami projektu będą podmioty, które są zainteresowane innowacjami w rolnictwie i na obszarach wiejskich oraz zajmują się transferem wiedzy i innowacji w rolnictwie i na obszarach wiejskich, czyli:
1) podmioty doradcze 
2) jednostki naukowe 
3) rolnicy 
4) przedsiębiorcy sektora rolno-spożywczego 
5) pozostałe podmioty zainteresowane wdrażaniem innowacji w rolnictwie i na obsza-rach wiejskich
</t>
  </si>
  <si>
    <t xml:space="preserve">Liczba odsłon artykułów
Liczba przetłumaczonych stron: 200
Liczba artykułów na stronie internetowej SIR oraz na portalu Facebook: 50 </t>
  </si>
  <si>
    <t>Promocja Sieci na rzecz innowacji w rolnictwie i na obszarach wiejskich jako części EIP-AGRI oraz innowacyjne metody transferu wiedzy- stoisko SIR na Centralnej Wystawie Rolniczej w Monachium.</t>
  </si>
  <si>
    <t xml:space="preserve">Pobyt na Wystawie Rolniczej w Monachium przyczyni się do poszerzenia bazy partnerów Sieci Innowacji na rzecz Rolnictwa i obszarów wiejskich.
Drugim celem będzie nowy sposób przekazywania informacji o innowacjach pokazywa-nych na Wystawie. 
Trzecim celem będzie pokazywanie polskiej wsi i obszarów wiejskich poprzez pryzmat turystyki kulturowej. </t>
  </si>
  <si>
    <t>Stoisko promocyjno- wystawiennicze</t>
  </si>
  <si>
    <t xml:space="preserve">Odbiorcy operacji stanowią 4 grupy docelowe. Pierwszą z nich są doradcy rolni z Polski, obsługujący stoisko SIR na Centralnej Wystawie Rolniczej w Monachium. 
Drugą grupę stanowią odwiedzający Centralną Wystawę Rolniczą  w Monachium ( ponad 300 tys. osób) a tym samym stoisko SIR.
Trzecią grupą docelową stanowić będą przedstawiciele CDR na otwarciu Wystawy i uczestnictwo w pierwszych 3 dniach jej trwania.
Czwartą grupę odbiorców stanowić będą polscy rolnicy i mieszkańcy obszarów wiejskich do których zo-stanie przekierowana wiedza o innowacjach i doświadczenie  zdobyte na Centralnej Wystawie Rolniczej w Monachium.
</t>
  </si>
  <si>
    <t xml:space="preserve">Rezultaty (natychmiastowe efekty):
- liczba zorganizowanych stoisk promocyjno- wystawienniczych szt.1
- liczba rozdanych materiałów promocyjnych (foldery, ulotki, publikacje przekazane bezpłatnie przez Regionalne Organizacje Turystyczne)- 700 szt.
- ilość udzielonych informacji dla odwiedzających stoisko- ok.  3 500 
- ilość wydanych publikacji promocyjnych w języku obcym- 7 000 szt.
- aktywizacja mieszkańców terenów wiejskich poprzez udział w Wystawie- 16 osób
- wielokulturowy charakter Wystawy wpływa korzystnie na międzynarodową integrację wszystkich jej uczestników 
- ilość nawiązanych kontaktów - 200
- ilość przykładów dobrych praktyk w zakresie innowacji - 50
</t>
  </si>
  <si>
    <t>Nowoczesność w rolnictwie</t>
  </si>
  <si>
    <t>Celem operacji jest promocja dobrych praktyk i innowacyjnych rozwiązań w rolnictwie oraz rozpowszechnianie informacji na ich temat poprzez cykl programów telewizyjnych pt. „Nowoczesność w rolnictwie”  Celem szczegółowym operacji jest podniesienie ekonomiki gospodarstw rolnych poprzez przeniesienie w inne rejony sprawdzonych rozwiązań związanych z produkcją roślinną i zwierzęcą oraz podniesienie świadomości związanej  z ochroną środowiska i ochroną bioróżnorodności w rolnictwie poprzez prezentację dobrych praktyk w zakresie odnawialnych źródeł energii, właściwego gospodarowania zasobami wody czy też ochroną wód przed zanieczyszczeniami pochodzenia rolniczego. Poprzez przykłady istniejących już w naszym kraju gospodarstw wykorzystujących innowacje, korzystających z funduszy unijnych operacja ma na celu udowodnić, że promowanie transferu wiedzy i innowacji w rolnictwie zgodnie z założeniami WPR na lata 2014-2020 ma sens</t>
  </si>
  <si>
    <t>cykl 8 filmów</t>
  </si>
  <si>
    <t>Doradcy, rolnicy, mieszkańcy obszarów wiejskich</t>
  </si>
  <si>
    <t>20.07.2016 30.12.2016</t>
  </si>
  <si>
    <t>wydanie 1200 płyt z cyklem, około 300tys. widzów jednego odcinka ( 8 odcinków - ponad 2miliony odbiorców całego cyklu- planowane są również powtórki)         wejścia na kanł You Tube - 20tys/rok</t>
  </si>
  <si>
    <t>Nowe problemy identyfikowane przez rolników w rolnictwie i na obszarach wiejskich – diagnoza obszarów problemowych oraz możliwości podejmowania wspólnych działań na rzecz tworzenia innowacyjnych rozwiązań w ramach działania „Współpraca” PROW.</t>
  </si>
  <si>
    <t>Identyfikacja obszarów problemowych, w których rolnicy oczekują wsparcia ze strony przedstawicieli środowisk naukowych. Wytypowane zostaną płaszczyzny, na których celowe jest podejmowanie wspólnych działań na rzecz rozwiązywania nowych problemów występujących w rolnictwie i na obszarach wiejskich. Realizacja operacji pozwoli ponadto na identyfikację uwarunkowań sprzyjających tworzeniu oraz funkcjonowaniu sieci kontaktów pomiędzy rolnikami, podmiotami doradczymi i jednostkami naukowymi, które ułatwią transfer wiedzy i innowacji w rolnictwie i leśnictwie oraz na obszarach wiejskich.</t>
  </si>
  <si>
    <t>Badania, analizy, ekspertyzy</t>
  </si>
  <si>
    <t>rolnicy, w tym zwłaszcza rolnicy zaintereoswani wdrażaniem innowacyjnych rozwiązań; pracownicy instytucji naukowych, praktycy z zakresu rozwou obszarów wiejskich</t>
  </si>
  <si>
    <t>01-10-2016             30-11-2016</t>
  </si>
  <si>
    <t>Liczba rolników objętych badaniem techniką wywiadu kwestionariuszowego - 1000; Liczba raportów przygotowanych na podstawie wyników badań - 1.</t>
  </si>
  <si>
    <t>Gospodarstwa opiekuńcze – budowanie sieci współpracy</t>
  </si>
  <si>
    <t xml:space="preserve">Celem niniejszego projektu jest promocja, upowszechnianie i wsparcie rozwoju idei rolnictwa społecz-nego, w tym zakładania na obszarach wiejskich tzw. gospodarstw opiekuńczych, jako elementu różni-cowania źródeł dochodu mieszkańców wsi oraz zrównoważonego rozwoju obszarów wiejskich i rolnictwa wielofunkcyjnego oraz aktywizacji mieszkańców obszarów wiejskich. Celem operacji jest upo-wszechnienie wiedzy w zakresie rozwoju gospodarstw opiekuńczych na obszarach wiejskich w Polsce a wśród doradców rolnych oraz -  za ich pośrednictwem -  wśród zainteresowanych mieszkańców wsi, a także budowanie sieci współpracy na rzecz rozwoju gospodarstw opiekuńczych na obszarach wiejskich.
</t>
  </si>
  <si>
    <t>spotkania/szkolenia informacyjno-promocyjne</t>
  </si>
  <si>
    <t xml:space="preserve">Grupę docelową stanowią:
1) Pracownicy państwowych jednostek doradztwa rolniczego – w wyniku realizacji zadania doradcy z Ośrodków Doradztwa Rolniczego oraz pracownicy CDR, zostaną wyposażeni w wiedzę i materiały dydaktyczne do przeprowadzenia szerokiej akcji informacyjnej wśród rolników i mieszkańców wsi w całej Polsce. Łączna liczba uczestników szkolenia 3-dniowego (I etap - 40 osób) 
2) Rolnicy zainteresowani podjęciem działalności w zakresie prowadzenia gospodarstwa opiekuń-czego - łączna liczba przeszkolonych rolników, członków rodzin rolniczych - 960 osób podczas 48 spotkań informacyjno promocyjnych odbywających się na terenie całego kraju (po 3 w każdym województwie)   
</t>
  </si>
  <si>
    <t>15-09-2016          15-12-2016</t>
  </si>
  <si>
    <t>1000 osób</t>
  </si>
  <si>
    <t xml:space="preserve">Wdrażanie innowacyjnych działań rolniczych przez członków Ogólnopolskiej 
Sieci Zagród Edukacyjnych 
</t>
  </si>
  <si>
    <t xml:space="preserve">Głównym celem realizacji operacji jest:
Wsparcie tworzenia i organizacji grup operacyjnych na rzecz innowacji oraz zwiększe-nie zaangażowania w działania w ramach SIR poprzez wymianę wiedzy i doświadczeń  w zakresie realizacji innowacji rolniczych na obszarach wiejskich.
Ponadto celem operacji jest promowanie innowacyjnego podejścia do działalności rolniczej szczególnie realizowanej przez członków Ogólnopolskiej Sieci Zagród Edukacyjnych. 
 </t>
  </si>
  <si>
    <t xml:space="preserve"> konferencja (wykłady, warsztaty, wyjazd studyjny)</t>
  </si>
  <si>
    <t xml:space="preserve">rolnicy, w tym członkowie Ogórlnoposkiej Sieci Zagród Edukacyjnych, przedsiębiorcy z branży rolno-spożywczej, w tym członkowie OSZE, pracownicy naukowi zatrudnieni w jednostkach naukowych i/lub jednostkach badawczo-rozwojowych, przedstawiciele rolniczych firm doradczych, przedstawiciele podmiotów gospodarczych posiadających działy B+R, które zanotowały istotne osiągnięcia lub prowadzą istotne prace w tym zakresie, przedstawiciele instytucji pracujących na rzecz rolnictwa, stowarzyszeń, przedstawiciele doradztwa z WODR, CDR. </t>
  </si>
  <si>
    <t xml:space="preserve">01-10-2016            15-12-2016 </t>
  </si>
  <si>
    <t xml:space="preserve">Liczba uczestników konferencji – 250, w tym liczba rolników przynajmniej 50, liczba przedsiębiorców przynajmniej 50, liczba doradców rolnych przynajmniej 15, liczba przedstawicieli jednostek naukowych przynajmniej 5,
- Liczba uczestników deklarujących udział w Grupach Operacyjnych – nie mniej niż 10,
- Liczba wyjazdów studyjnych – 5
- Liczba nowych podmiotów zapisanych do SIR – przynajmniej 5
- Liczba ankiet ewaluacyjnych oddanych realizatorowi projektu – przynajmniej 150
</t>
  </si>
  <si>
    <t>Wyspa innowacji – Centralne Targi Rolnicze w Nadarzynie</t>
  </si>
  <si>
    <t>Tworzenie sieci kontaktów i wymiany wiedzy fachowej pomiędzy przedstawicielami nauki, rolnikami, doradcami, LGD,  w zakresie wdrażania innowacji na obszarach wiejskich, poprzez  transfer wiedzy i zapoznanie  się z innowacyjnymi praktykami w zakresie rolnictwa oraz ich promowanie.</t>
  </si>
  <si>
    <t>Doradcy, naukowcy ,rolnicy, producenci maszyn i urządzeń rolniczych oraz środków do produkcji rolnej- uczestnicy targów</t>
  </si>
  <si>
    <t>01-09-2016
15-12-2016</t>
  </si>
  <si>
    <t>Nauka dla praktyki - innowacyjne rozwiązania w ekologicznej produkcji rolnej</t>
  </si>
  <si>
    <t xml:space="preserve">Operacja ma na celu realizację następujących zadań:
-ułatwianie tworzenia oraz funkcjonowania sieci kontaktów pomiędzy rolnikami, podmiotami doradczymi, jednostkami naukowymi, przedsiębiorcami sektora rolno-spożywczego oraz pozostałymi podmiotami zainteresowanymi wdrażaniem innowacji w rolnictwie i na obszarach wiejskich; 
-ułatwianie wymiany wiedzy fachowej oraz dobrych praktyk w zakresie wdrażania in-nowacji w rolnictwie i na obszarach wiejskich </t>
  </si>
  <si>
    <t xml:space="preserve">doradcy publiczni i prywatni zajmujący się doradzaniem w zakresie rolnictwa ekologicznego, naukowcy, instytucje zaangażowane w rozwój rolnictwa ekologicznego w tym ustanawianie prawa, rolnicy zajmujący się rolnictwem ekologicznym zainteresowanych wprowadzaniem nowych rozwiązań, będących laureatami Krajowych Konkursów na Najlepsze Gospodarstwo Ekologiczne </t>
  </si>
  <si>
    <t>15-07-2016
07-11-2016</t>
  </si>
  <si>
    <t>liczba uczestników operacji: 110</t>
  </si>
  <si>
    <t>„Innowacje w produkcji mleka”</t>
  </si>
  <si>
    <t xml:space="preserve">Operacja ma na celu zapoznanie specjalistów, doradców d.s. produkcji zwierzęcej reprezentujących wszystkie wojewódzkie ośrodki doradztwa , doradców prywatnych jednostek doradczych oraz rolników – hodowców bydła mlecznego z osiągnięciami oraz sposobem zarządzania i wprowadzania nowych technik i technologii w dużych gospodarstwach z bydłem mlecznym.  Bezpośrednie kontakty doradców, rolników i naukowców z całego kraju oraz  wizyty i spotkania we wzorcowych gospodarstwach pozwolą na szeroką wymianę informacji, nawiązanie bezpośrednich kontaktów zarówno pomiędzy doradcami z całego kraju jak również pomiędzy doradcami, rolnikami, naukowcami i przedsiębiorcami odpowiedzialnym za organizację i zarządzanie produkcją mleka.
Operacja pozwoli także na promowanie najlepszych rozwiązań w gospodarstwach całego kraju.
</t>
  </si>
  <si>
    <t>doradcy, specjaliści d.s produkcji zwierzęcej.  publiczni i prywatni zajmujący się doradzaniem w zakresie produkcji mleka, naukowcy,  instytucje zaangażowane w rozwój rolnictwa, rolnicy zajmujący się zwłaszcza hodowlą bydła  zainteresowanych wprowadzaniem nowych rozwiązań.</t>
  </si>
  <si>
    <t>15-09-2016
30-12.2016</t>
  </si>
  <si>
    <t>„Innowacyjne niskoemisyjne praktyki agrotechniczne w produkcji rolniczej”</t>
  </si>
  <si>
    <t xml:space="preserve">Tworzenie sieci kontaktów i wymiany wiedzy fachowej pomiędzy doradcami, naukowcami i służbami wspierających wdrażanie nowych korzystnych rozwiązań na obszarach wiejskich, poprzez  transfer wiedzy i upowszechnianie innowacyjnych praktyk w rolnictwie oraz ich promowanie.
2. Wymiana doświadczeń miedzy instytutami branżowymi a doradcami, w zakresie nowości i innowacyjnych praktyk stosowanych w agrotechnice upraw rolniczych oraz zapoznanie się z nimi w ramach praktycznych pokazów polowych  </t>
  </si>
  <si>
    <t xml:space="preserve">Seminarium wyjazdowe </t>
  </si>
  <si>
    <t>Doradcy rolniczy ze wszystkich wojewódzkich ośrodków doradztwa rolniczego, doradczych firm prywatnych oraz rolnicy.  Będą to specjaliści do spraw produkcji rolniczej oraz producenci rolni.</t>
  </si>
  <si>
    <t>15-09-2016
31-12-2016</t>
  </si>
  <si>
    <t>Pierwsze doświadczenia w tworzeniu i funkcjonowaniu grup operacyjnych.</t>
  </si>
  <si>
    <t>Operacja ma celu zapoznanie się  z funkcjonowaniem sieci  innowacji na rzecz rolnictwa w Czechach i Austrii  a także z pierwszymi doświadczeniami z zakresu tworzenia grup operacyjnych jest działaniem na rzecz tworzenia międzynarodowej sieci kontaktów dla doradców i służb wspierających wdrażanie innowacji na obszarach wiejskich. Wyjazd studyjny umożliwi uczestnikom zapoznanie się z konkretnymi przykładami działania grup operacyjnych  SIR na terenie Czech i Austrii których wdrożenie może być możliwe w Polsce (działania KSOW 2 i 3) a także przyczyni się do poszerzenia bazy partnerów do współpracy.Realizacja operacji  przyczyni się do poszerzenia wiedzy i umożliwi  wymianę doświadczeń zainteresowanych stron. Rezultatem będzie  wdrażanie i promowanie  innowacyjnych praktyk stosowanych w produkcji rolniczej  na poziomie międzynarodowym i regionalnym i lokalnym.</t>
  </si>
  <si>
    <t>Wyjazd studyjny do Czech i Austrii</t>
  </si>
  <si>
    <t>rolnicy  prowadzący gospodarstwa demonstracyjne (sieć gospodarstw zlo-kalizowanych na terenie całej Polski  biorących udział w projekcie Baltic Deal) 
doradcy rolniczy z  16 Wojewódzkich Ośrodków Doradztwa Rolniczego  oraz przedstawiciele grup producentów a także przedstawiciele doradczych firm prywatnych, firm produkcyjnych ( nawozowe, nasienne) oraz naukowcy, brokerzy .</t>
  </si>
  <si>
    <t>Forum wiedzy i innowacji</t>
  </si>
  <si>
    <t>Celem operacji jest przekazanie wiedzy i informacji na temat nowoczesnych rozwiązań, innowacyjnych produktów oraz prowadzonych  badań uzyskanych od instytucji badawczo naukowych oraz uczelni rolniczych przy współudziale  przedsiębiorców działających na rzecz rolnictwa.  Informacje te przyczynią się do wzrostu rentowności gospodarstw oraz poprawy konkurencyjności sektora rolnego.Operacja ma za zadanie ułatwianie kontaktów między grupami odbiorców operacji w celu wspierania tworzenia i organizacji grup operacyjnych w ramach działania "Współpraca"</t>
  </si>
  <si>
    <t xml:space="preserve">przedstawiciele: ośrodków doradztwa rolniczego, jednostek badawczo-rozwojowych, uczelni rolniczych, brokerzy innowacji, przedsiębiorcy wytwarzający środki do produkcji, przedsiębiorcy sektorów działających na rzecz sektora rolnego oraz przedstawiciele branżowych związków rolniczych. </t>
  </si>
  <si>
    <t>01.10.2016 15.12.2016</t>
  </si>
  <si>
    <t>Autostradą do innowacji</t>
  </si>
  <si>
    <t>Głównym celem operacji będzie ułatwienie transferu wiedzy i innowacji oraz współpraca między podmiotami działającymi w branży rolniczej z terenu Polski i Holandii, w zakresie wdrażania innowacji w rolnictwie, podczas czterodniowego wyjazdu studyjnego do Holandii w dniach 05-08.12.2016 r. Planowany zakres działań operacji jest zróżnicowany, obejmuje zarówno innowacyjne podejście do produkcji roślinnej, jak i zwierzęcej. Wymiana wiedzy i doświadczeń, będzie miała wpływ na rozwój branży rolniczej, z jednoczesnym ograniczeniem negatywnego wpływu rolnictwa na środowisko. Działania koncentrują się na pokazaniu dobrych, innowacyjnych przykładów funkcjonujących i sprawdzających się w gospodarstwach holenderskich. Zniwelowanie dysproporcji między poziomem wiedzy wśród rolników oraz administracji zarówno po stronie polskiej, jak i holenderskiej, przyczyni się do wzmocnienia i utrwalenia współpracy promującej innowacyjność między instytucjami oraz gospodarstwami rolniczymi.</t>
  </si>
  <si>
    <t>rolnicy, przedstawiciele organizacji i instytucji rolniczych, naukowo-badawczych, admini-stracji, branży rolno-spożywczej, przedsiębiorcy oraz lokalne organizacje, mieszkańcy obszarów wiejskich, w tym partnerzy Sieci na rzecz innowacji w rolnictwie i na obszarach wiejskich</t>
  </si>
  <si>
    <t>16.08.2016-31.12.2016</t>
  </si>
  <si>
    <t xml:space="preserve">• Liczba działań o charakterze szkoleniowym: wyjazd studyjny - 1, w tym:      
- spotkanie informacyjne - 1
- warsztaty w gospodarstwach - 3
wykłady w instytucjach - 3   
• Liczba osób biorących udział w działaniach szkoleniowych - 35                    
 • Liczba poruszanych zagadnień - 6
• Liczba odwiedzonych miejsc związanych z wdrażaniem  innowacyjnych technologii w rolnictwie i na obszarach  wiejskich (w tym gospodarstwa, centra, instytucje) - 6
• Artykuł w miesięczniku branżowym „Twój Doradca Rolniczy Rynek” - 2
• Nakład miesięcznika branżowego „Twój Doradca Rolniczy Rynek” - 3 400
• Informacja na stronie internetowej www.dodr.pl - 2
• Średnia wejść na stronę internetową www.dodr.pl - 14 349
• Informacja w medium społecznościowym Facebook administrowanym przez CDR w Brwinowie - 2
• Liczba polubień medium spolecznościowego Facebook administrowanym przez CDR w Brwinowie - 453
</t>
  </si>
  <si>
    <t>Kujawsko-Pomorski Ośrodek Doradztwa Rolniczego w Minikowie</t>
  </si>
  <si>
    <t>Skracanie łańcucha żywnosciowego w ramach proekologicznej hodowli gęsi.</t>
  </si>
  <si>
    <t xml:space="preserve">• Upowszechnianie informacji na temat możliwości różnicowania dochodów rodziny rolnika.
• Prezentacja innowacyjnych rozwiązań w zakresie sprzedaży i dystrybucji wysokiej jakości produktów rolnych.
• Budowanie sieci kontaktów w zakresie wdrażania innowacji na obszarach wiej-skich.
• Transfer i upowszechnienie wiedzy dotyczącej innowacji i dobrych praktyk w cho-wie, przetwórstwie, sprzedaży bezpośredniej gęsiny, a także wykorzystaniu pro-duktów rolno-spożywczych z gęsiny w ofercie restauracyjnej.
Głównym celem operacji jest zachęcenie producentów i przetwórców gęsiny do zbu-dowania innowacyjnego systemu bezpośrednich dostaw poprzez stworzenie sieci kontaktów pomiędzy hodowcami, przetwórcami i handlowcami. Obecnie wielu re-stauratorów zaopatruje się w hipermarketach i hurtowniach w towar niewysokiej jakości, pochodzący z różnych, często odległych rejonów kraju i zagranicy, zamiast wspierać lokalnych hodowców i przedsiębiorców. Powodem takiego stanu rzeczy jest brak znajomości rynku lokalnego, a także niechęć i często niedostrzeganie korzyści płynących z nawiązania współpracy. Innowacyjność tego projektu polega na pokaza-niu tych korzyści, w tym również korzyści osiąganych przez konsumentów produktu finalnego.
</t>
  </si>
  <si>
    <t>szkolenie, warsztaty,film promocyjny, impreza wystawienniczo-targowa</t>
  </si>
  <si>
    <t>hodowcy gęsi, rolnicy, pracownicy restauracji, przetwórcy, przedsiebiorcy, pracownicy naukowi, wystawcy i odwiedzający.</t>
  </si>
  <si>
    <t>01.10.2016-30.11.2016</t>
  </si>
  <si>
    <t>liczba uczestników operacji - 1095 osób</t>
  </si>
  <si>
    <t>Kujawsko-Pomorska Wieprzowina produkowana z wykorzystaniem polskiego białka pochodzenia roślinnego.</t>
  </si>
  <si>
    <t xml:space="preserve">Główne cele operacji:
1.  Tworzenie grupy operacyjnej łączącej w łańcuchu powiązań rolników, ich do-stawców i przetwórców dla produkcji wieprzowiny z wykorzystaniem krajo-wych źródeł białka roślinnego.
2.  Stworzenie specjalizacji dla hodowców i producentów trzody chlewnej umoż-liwiającej poprawę opłacalności produkcji.
3. Opracowanie zasad współpracy dla poszczególnych uczestników łańcucha produkcyjnego od pola do stołu w produkcji wieprzowiny z krajowych źródeł białka. 
Głównym celem projektu jest stworzenie sieci wzajemnych powiązań rolników i in-nych zainteresowanych podmiotów w zakresie  promocji, dystrybucji, marketingu oraz technologii żywienia. Cel jest zgodny z priorytetami PROW i działaniami KSOW na lata 2014-2020, gdyż przyczynia się do tworzenia grupy operacyjnej umożliwiają-cej tworzenie i rozbudowywanie sieci kontaktów między rolnikami oraz innymi zain-teresowanymi podmiotami w rezultacie wdrażając innowację na obszarach wiejskich.
Zgodnie z działaniami KSOW na lata 2016-2017 operacja zakłada poszukiwanie partnerów w grupie operacyjnej w celu wspierania rozwoju obszarów wiejskich.
Projekt realizuje również cele KSOW na lata 2014-2020 poprzez wspieranie innowa-cyjnych rozwiązań w produkcji żywności.
Realizacja projektu przewiduje ułatwienie tworzenia oraz funkcjonowania sieci kon-taktów, ułatwianie wymiany wiedzy fachowej oraz dobrych praktyk pomiędzy rolni-kami, ośrodkiem doradczym, instytucją naukową oraz przedsiębiorstwami sektora rolno-spożywczego zainteresowanymi wdrażaniem innowacyjnych rozwiązań w ho-dowli, przetwarzaniu oraz dystrybucji wieprzowiny w ramach współpracy doprowa-dzając w przyszłości do tworzenia grupy operacyjnej co jest tożsame z celami SIR na lata 2014-2020.
Zgodnie z priorytetami PROW na lata 2014-2020 realizacja projektu ułatwia transfer wiedzy i innowacji na obszarach wiejskich poprzez wymianę doświadczeń i informa-cji pomiędzy jednostkami naukowymi, lokalnymi producentami rolnymi oraz ośrod-kami doradczymi. Działania założone w projekcie umożliwiają zwiększenie rentow-ności i konkurencyjności gospodarstw dzięki działaniom promocyjnym oraz poprzez tworzenie unikalnego produktu, prowadząc do zwiększenia przychodów gospodarstw. Jednym z założeń projektu jest wsparcie organizacji łańcucha żywnościowego po-przez ułatwienie współpracy na poziomie producent-przetwórca-dystrybutor oraz szkolenia technologiczne mające na celu zrównoważoną produkcję żywności. 
Podstawą polityki ekologicznej Unii Europejskiej jest program „Ku rolnictwu zrówno-ważonemu” który zmierza do powiązania rozwoju gospodarczego z ochroną zasobów naturalnych i globalną równowagą ekosystemów. Wszystkie Państwa członkowskie Unii Europejskiej mają obowiązek opracowania Kodeksu Dobrej Praktyki Rolniczej, którego istotą jest przede wszystkim racjonalne wykorzystywanie środków do pro-dukcji, gwarantujących otrzymanie optymalnego i dobrego pod względem jakości produktu, przy minimalnym skażeniu środowiska. Podstawowym zadaniem, które stoi przed naukami rolniczymi, jest opracowanie technologii zgodnej z zasadami Kodeksu Dobrej Praktyki Rolniczej, ograniczającej zanieczyszczenie środowiska i chroniących jego potencjał produkcyjny.
W ramach rządowego Programu promocji polskich źródeł białka roślinnego pt.: „Możliwości wykorzystania roślin strączkowych w żywieniu zwierząt monogastrycz-nych” zostały przeprowadzone badania na temat zwiększenia wykorzystania rodzi-mych surowców białkowych dla zastąpienia a przynajmniej uzupełnienia importowa-nej śruty sojowej – genetycznie modyfikowanej. Polska rocznie dla zaspokojenia potrzeb paszowych, importuje około od 2-3 mln ton śruty sojowej czyli 1-1,5 mln ton czystego białka.
Realizacja zapisu w art. 15 Ustawy o Paszach, którą ustanowiony został zakaz wprowadzania do obrotu na terytorium RP pasz pochodzących z roślin genetycznie zmodyfikowanych oraz organizmów genetycznie modyfikowanych, przeznaczonych do użytku paszowego. Zakaz ten będzie obowiązywał w niedalekiej przyszłości. Ustawa ta wymusza na rolnictwie znalezienie zastępczych wysokobiałkowych skład-ników porównywalnych pod względem jakościowym i ekonomicznym z soją. Dosko-nałą alternatywa dla sprowadzanej soi z GMO są według przeprowadzonych badań nasiona krajowych roślin strączkowych. 
</t>
  </si>
  <si>
    <t>warsztaty, konferencja</t>
  </si>
  <si>
    <t>hodowcy trzody chlewnej, przetwórcy, restauratorzy, doradcy i konsumenci.</t>
  </si>
  <si>
    <t>20.09.2016-30.11.2016</t>
  </si>
  <si>
    <t>liczba uczestników operacji - 75 osób</t>
  </si>
  <si>
    <t xml:space="preserve">Zrównoważone użytkowanie zasobów wodnych i glebowych w okresach posusznych - innowacyjne rozwiązania.
</t>
  </si>
  <si>
    <t xml:space="preserve">Główne cele operacji:
1.  Ułatwianie wymiany wiedzy fachowej oraz dobrych praktyk w zakresie wdra-żania innowacji w rolnictwie i na obszarach wiejskich.
2.  Promowanie innowacji w rolnictwie, produkcji żywności i w leśnictwie.
3.  Ułatwianie transferu wiedzy i innowacji w rolnictwie i leśnictwie oraz na ob-szarach wiejskich.
4.  Wsparcie tworzenia i organizacji grup operacyjnych na rzecz innowacji oraz opracowywania przez nie projektów.
Projekt skupiać będzie osoby ze świata nauki, między innymi z Instytutu Technolo-giczno-Przyrodniczego, Uniwersytetu Technologiczno-Przyrodniczego z katedr: Kate-dra Gleboznawstwa i Ochrony Gleb, Katedra Podstaw Produkcji Roślinnej i Doświad-czalnictwa, Katedra Melioracji i Agrometeorologii oraz Instytutu Uprawy Nawożenia i Gleboznawstwa w Puławach.
Przedstawiciele świata nauki podczas warsztatów mają zebrać wszelkie informacje niezbędne do zrównoważonego użytkowania zasobów wodnych i glebowych. Podczas spotkań mają wypracować model łagodzenia skutków niedoboru wody w regionie Kujaw  (zgodnie z działaniem KSOW na lata 2016-2017 w zakresie SIR, działanie 5).  Zgodnie z celem SIR  „wsparcie tworzenia i organizacji grup operacyjnych na rzecz innowacji oraz opracowywania przez nie projektów” zakładanym celem operacji bę-dzie utworzenie grupy operacyjnej, która wypracuje strategię oraz wyłoni przedsta-wicieli, którzy stworzą model informacyjny z zakresu innowacyjnych rozwiązań w systemach produkcji roślinnej. Warsztaty i konferencja mają na celu promowanie efektywnego gospodarowania zasobami wodnymi w różnych strukturach zasiewu roślin uprawnych i wpisują się w cel KSOW „promowanie innowacji w rolnictwie, produkcji żywności i w leśnictwie”. Wyłoniona grupa operacyjna pozwoli na próbę skutecznego przeciwdziałania wpływu niekorzystnych warunków atmosferycznych (posuchy rolniczej) w produkcji roślinnej. W dalszej perspektywie czasu, współpracu-jąca grupa specjalistów z świata nauki, doradztwa i praktyki pozwoli na wyelimino-wanie w produkcji roślinnej czynników wysokiego ryzyka jakim jest niedobór wody czy chociażby utrata materii organicznej. Organizacja konferencji dla rolników z te-renu województwa kujawsko-pomorskiego pozwoli na ułatwienie transferu wiedzy i innowacji w rolnictwie zgodnie z priorytetem PROW na lata 2014-2020 „ułatwianie transferu wiedzy i innowacji w rolnictwie i leśnictwie oraz na obszarach wiejskich” oraz celem SIR „ułatwianie wymiany wiedzy fachowej oraz dobrych praktyk w za-kresie wdrażania innowacji w rolnictwie i na obszarach wiejskich”. 
Operacja ma na celu również zapoznanie rolników oraz doradców rolnych z możli-wościami istniejących innowacyjnych rozwiązań między innymi z zakresu systemów wspomagania podejmowania decyzji o istniejące innowacyjne instrumenty, np. sta-cje meteorologiczne. Daje to możliwość stworzenia sieci kontaktów pomiędzy dorad-ca - rolnik, co pozwoli na uniknięcie strat w produkcji roślinnej. Poprzez długofalową współpracę pomiędzy, światem nauki, doradcą a rolnikiem oraz wzajemną wymianę kontaktów między nimi, pozwoli to na wspieranie innowacji technicznych jak i tech-nologicznych rozwiązań w celu uzyskania lepszych plonów.
</t>
  </si>
  <si>
    <t>producenci rpolni, doradcy i naukowcy</t>
  </si>
  <si>
    <t>01.09.2016-30.11.2016</t>
  </si>
  <si>
    <t>liczba przeszkolonych osób - 250 osób</t>
  </si>
  <si>
    <t>II Forum Hodowców i Producentów Trzody Chlewnej Kujaw i Pomorza.</t>
  </si>
  <si>
    <t xml:space="preserve">Celem realizacji operacji jest przedstawienie  100 hodowcom prosiąt  innowacji technicznych i techno-logicznych w produkcji, w ramach pozyskiwanych środków z PROW na ich realizację  oraz  poprawę opłacalności produkcji. Wyżej wymienione cele realizowane będą poprzez przedstawienie możliwości uzyskania wsparcia z działania PROW- modernizacja dla gospodarstw zajmujących się produkcją żyw-ca wieprzowego , zaproponowanie  innowacyjnych, przyjaznych dla zwierząt  systemów utrzymania i bioasekuracji loch i prosiąt . Nowoczesne i innowacyjne  metody prowadzenia stada loch i stosowanie  preparatów wspomagających rozród oraz  nowoczesne systemy żywienia świń przyczynią się do wzro-stu dochodowości gospodarstw rolnych co poprawi ich konkurencyjność na rynku wspólnotowym. 
I pozwoli na realizację celu SIR „ułatwianie wymiany wiedzy fachowej oraz dobrych praktyk w zakre-sie wdrażania innowacji w rolnictwie i na obszarach wiejskich.
</t>
  </si>
  <si>
    <t>forum (konferencja)</t>
  </si>
  <si>
    <t>rolnicy, doradcy</t>
  </si>
  <si>
    <t>04.11.2016-04-11.2016</t>
  </si>
  <si>
    <t>liczba przeszkolonych osób - 100 osób</t>
  </si>
  <si>
    <t xml:space="preserve">Innowacyjne praktyki hodowlane prezentowane podczas 
Europejskich Targów Hodowlanych w Clermont-Ferrand.
</t>
  </si>
  <si>
    <t xml:space="preserve">• Ułatwianie transferu wiedzy i innowacji w rolnictwie i leśnictwie oraz na obsza-rach wiejskich.
• Promowanie innowacji w rolnictwie, produkcji żywności i w leśnictwie
• Ułatwianie tworzenia oraz funkcjonowania sieci kontaktów pomiędzy hodow-cami, podmiotami doradczymi, jednostkami naukowymi oraz pozostałymi podmiotami zainteresowanymi wdrażaniem innowacji w hodowli zwierząt go-spodarskich oraz dobrych praktyk.
• Ułatwianie wymiany fachowej wiedzy oraz dobrych praktyk w zakresie wdraża-nia innowacji w rolnictwie i na obszarach wiejskich.
Wyjazd studyjny umożliwi wymianę wiedzy i doświadczeń w zakresie dobrej praktyki hodowlanej zwierząt gospodarskich. Istotny w realizacji projektu jest dobór uczest-ników. Specjaliści i doradcy Kujawsko-Pomorskiego Ośrodka Doradztwa Rolniczego,  naukowcy z Uniwersytetu Technologiczno-Przyrodniczego w Bydgoszczy oraz hodow-cy stanowią grupę docelową, która gwarantuje możliwość transferu wiedzy z nauki do praktyki. Wyżej wymienione podmioty, poznają doświadczenia hodowców francu-skich w hodowli bydła mlecznego, mięsnego, owiec, kóz. Z uwagi na to, że targi te należą do największych międzynarodowych imprez sektora produkcji zwierzęcej, istnieje duża możliwość wymiany wiedzy i doświadczeń francuskich hodowców. 
Udział w tego rodzaju wydarzeniu pozwoli w przyszłości na efektywniejsze wdraża-nie innowacji w rolnictwie na terenie województwa kujawsko-pomorskiego. Po odby-tym wyjeździe studyjnym powstanie krótki film edukacyjny do wykorzystania na szkoleniach z hodowcami w kraju. 
Wspólny wyjazd studyjny będzie okazją do zacieśnienia współpracy i integracji osób zajmujących się tematyką hodowli zwierząt gospodarskich w województwie kujaw-sko-pomorskim. Wyjazd ułatwi zdobycie innowacyjnych rozwiązań francuskich.
</t>
  </si>
  <si>
    <t>doradcy, specjalisci KPODR, hodowcy, przedstawiciele naukowi UTP</t>
  </si>
  <si>
    <t>03.10.2016-07.10.2016</t>
  </si>
  <si>
    <t>liczba przeszkolonych osób - 26 osób</t>
  </si>
  <si>
    <t xml:space="preserve">Grupa producencka potenciałem na grupę opercyjna </t>
  </si>
  <si>
    <t xml:space="preserve">promowanie profesjonalnej współpracy i realizacji przez rolników wspólnych inwestycji poprzez tworzenie się grup operacyjnych, zrzeszanie się producentów rolnych w grupy producenckie, tworzenie wspólnych struktur handlowych czy powiązań organizacyjnych lub innych form współpracy, promocja wspólnego wdrażania innowacyjnych rozwiązań poprzez tworzenie się grup operacyjnych realizujących projekty w ramach działania "Współpraca" bądź partnerstw na rzecz innowacji. </t>
  </si>
  <si>
    <t>konferencja (3)</t>
  </si>
  <si>
    <t xml:space="preserve">rolnicy, grupy rolników, organizacje rolników, doradcy rolniczy, przedstawiciele nauki, pracownicy instytucji działających na rzecz rozwoju obszarów wiejskich, przedsiębiorcy sektora rolno-spożywczego </t>
  </si>
  <si>
    <t>liczba uczestników konferencji - 210 osób</t>
  </si>
  <si>
    <t>Program Rozwoju Obszarów Wiejskich na lata 2014-2020 - drogą do innowacji i sukcesu.</t>
  </si>
  <si>
    <t xml:space="preserve">przekazanie wiedzy na temat: tworzenia oraz funkcjonowania sieci kontaktów pomiędzy podmiotami działającymi na obszarach wiejskich, koncepcji Sieci na rzecz innowacji w rolnictwie i na obszarach wiejskich, mozliwość finansowania innowacji oraz pokazanie dobrych przykładów - gospodarstw rolnych i podmiotów gospodarczych, wprowadzających innowacje w swojej działalności </t>
  </si>
  <si>
    <t>wyjazd szkoleniowo-studyjny (1)</t>
  </si>
  <si>
    <t>rolnicy, grupy rolników, organizacje rolników, doradcy rolniczy, przedstawiciele nauki, instytucji naukowo-badawczych, przedsiębiorcy</t>
  </si>
  <si>
    <t>liczba uczestników wyjazdu szkoleniowo-studyjnego - 50 osób</t>
  </si>
  <si>
    <t>Działanie "Współpraca" - narzędziem wspierania innowacyjności oraz grup operacyjnych</t>
  </si>
  <si>
    <t xml:space="preserve">promocja i pomoc w tworzeniu grup operacyjnych, poszukiwanie potencjalnych partnerów do współpracy na rzecz innowacji w rolnictwie i na obszarach wiejskich, promocja możliwości finansowania innowacyjnych projektów wdrażanych w rolnictwie i na obszarach wiejskich. </t>
  </si>
  <si>
    <t>szkolenie (15)</t>
  </si>
  <si>
    <t>rolnicy, grupy rolników, posiadacze lasów, przedstawiciele instytutów naukowych/uczelni wyższych (naukowców), przedsiębiorcy sektora rolnego i spożywczego oraz sektorów działających na rzecz sektora rolnego i spożywczego</t>
  </si>
  <si>
    <t>liczba uczestników szkoleń - 600 osób</t>
  </si>
  <si>
    <t>Precyzyjne rolnictwo na przykladzie holendersicch doświadczeń</t>
  </si>
  <si>
    <t>Głównym celem operacji jest dostarczenie wiedzy na temat precyzyjnego rolnictwa, uwzględniającego zrównoważony rozwój oraz ochronę środowiska naturalnego na przykładzie innowacyjnych rozwiązań holenderskich, dla rolników, doradców rolniczych oraz przedstawicieli świata nauki w liczbie 35 osób w okresie trzech miesięcy</t>
  </si>
  <si>
    <t>Uprawa bezpłużna – innowacje i praktyka</t>
  </si>
  <si>
    <t>Głównym celem operacji jest podniesienie poziomu wiedzy na temat stosowania uprawy bezpłużnej jako propozycji na innowacje w rolnictwie, wśród rolników, doradców, przedsiębiorców i przedstawicieli insty-tucji naukowych o liczbie 40 osób, poprzez przeprowadzenie szkolenia w okresie 3 miesięcy</t>
  </si>
  <si>
    <t>01.08.2016-31.10.2016</t>
  </si>
  <si>
    <t>System rolnictwa precyzyjnego – teoria i praktyka</t>
  </si>
  <si>
    <t>Głównym celem operacji jest dostarczenie wiedzy na temat innowacyjnych rozwiązań w zakresie precy-zyjnego rolnictwa, dla rolników, doradców rolniczych oraz przedstawicieli świata nauki w liczbie 40 osób w okresie trzech miesięcy</t>
  </si>
  <si>
    <t xml:space="preserve">rolnicy,  doradcy rolni, przedstawiciele nauki
</t>
  </si>
  <si>
    <t>Innowacyjne sposoby ochrony roślin sadowniczych</t>
  </si>
  <si>
    <t>Seminarium (1 dzień), wyjazd studyjny (1 dzień)</t>
  </si>
  <si>
    <t>rolnicy, sadownicy, przetwórcy owoców, pracownicy naukowi, doradcy rolni</t>
  </si>
  <si>
    <t>01-09-2016              31-12-2016</t>
  </si>
  <si>
    <t xml:space="preserve">Innowacyjne sposoby ochrony roślin warzywnych </t>
  </si>
  <si>
    <t xml:space="preserve"> Celem operacji jest zapoznanie uczestników z innowacyjnymi metodami ochrony roślin warzywnych oraz przedstawienie najnowszych wyników badań naukowych w tej dziedzinie. Seminarium przyczyni się do wymiany doświadczeń i wiedzy na temat uprawy roślin warzywnych pomiędzy środowiskiem naukowym, doradcami, rolnikami uprawiającymi warzywa czy też przetwórcami. Dzięki spotkaniu nawiązane zostaną kontakty pomiędzy tymi grupami, które w przyszłości będą płaszczyzną wymiany wiedzy w tym zakresie.</t>
  </si>
  <si>
    <t>rolnicy, przetwórcy warzyw, pracownicy naukowi, doradcy rolni</t>
  </si>
  <si>
    <t>01-09-2016               31-12-2016</t>
  </si>
  <si>
    <t xml:space="preserve">Innowacyjne rozwiązania w uprawach ekologicznych, hodowli zwierząt, produkcji biopaliw wdrażane na terenach województwa podlaskiego </t>
  </si>
  <si>
    <t xml:space="preserve"> wyjazd studyjny     </t>
  </si>
  <si>
    <t>rolnicy, hodowcy, doradcy rolni, przedsiębiorcy</t>
  </si>
  <si>
    <t>Innowacyjne rozwiązania i nowoczesne technologie w hodowli bydła mlecznego na przykładzie Niemiec i Danii</t>
  </si>
  <si>
    <t xml:space="preserve">wyjazd studyjny      </t>
  </si>
  <si>
    <t>rolnicy, hodowcy bydła mlecznego, przedsiębiorcy rolni, doradcy rolni, weterynarze, przedstawiciele jednostek naukowych.</t>
  </si>
  <si>
    <t xml:space="preserve">01-10-2016             31-12-2016     </t>
  </si>
  <si>
    <t xml:space="preserve">Działanie informacyjno- aktywizujące brokera innowacji formą identyfikacji problemów w rolnictwie, mogących stanowić podstawę do powstania innowacyjnych grup operacyjnych </t>
  </si>
  <si>
    <t xml:space="preserve">spotkania innowacyjno-aktywizujące </t>
  </si>
  <si>
    <t>rolnicy, hodowcy, doradcy rolni, jednostki samorządu terytorialnego, organizacje pozarządowe, izby rolnicze, stowarzyszenia, związki, przedsiębiorcy, pracownicy naukowi – wszystkie podmioty działające w rolnictwie i leśnictwie oraz na rzecz rolnictwa zainteresowane rozwojem i innowacyjnością.</t>
  </si>
  <si>
    <t>liczba uczestników  operacji: nieokreślona</t>
  </si>
  <si>
    <t>Nowoczesne technologie w produkcji serowarskiej  -  warsztaty serowarskie i marketing produktów mleczarskich</t>
  </si>
  <si>
    <t>Celem projektu jest ułatwienie transferu wiedzy w rolnictwie, w szczególności w gospodarstwach produkujących mleko w województwie małopolskim, poprzez praktyczne przeszkolenie osób zainteresowanych innowacyjnymi technologiami w produkcji różnych gatunków serów.                                                                 Promowanie małego przetwórstwa w  przyczyni się do skrócenia łańcucha żywnościowego, co z punktu widzenia małopolskiego rolnictwa przynieść może pozytywne skutki  w postaci poprawy rentowności gospodarstw.  Dodatkowo jest to cenna inicjatywa w odniesieniu do możliwości promocji żywności wyprodukowanej z surowców pochodzących od rodzimej rasy bydła mlecznego z zastosowaniem nowoczesnych i innowacyjnych metod, co w przyszłości może przyczynić się do zwiększenia zainteresowania hodowlą bydła polskiego czerwonego.</t>
  </si>
  <si>
    <t>1)  Rolnicy – małopolscy hodowcy bydła mlecznego i producenci mleka, którzy w przyszłości będą zajmować się przetwórstwem mleka w ramach działalności MLO, funkcjonować będą w oparciu o oparciu o małą spółdzielczość i/lub grupę producentów.                                       2)  Doradcy rolniczy.</t>
  </si>
  <si>
    <t>liczba działań o charakterze szkoleniowym: 1         liczba osób biorących udział w działaniach szkoleniowych: 16</t>
  </si>
  <si>
    <t>Doradca innowacji</t>
  </si>
  <si>
    <t>Cele operacji: stworzenie struktury współpracy wewnątrz Ośrodka, aby umożliwić prawidłową realizację zadań SIR w województwie mazowieckim. Dotarcie z informacją o Sieci na rzecz innowacji w rolnictwie i na obszarach wiejskich poprzez doradców do rolników, producentów rolnych, przetwórców i mieszkańców terenów wiejskich. W przyszłości operacja ma zaowocować tworzeniem się grup operacyjnych oraz innowacyjnymi rozwiązaniami w rolnictwie.</t>
  </si>
  <si>
    <t>3-jednodniowe szkolenia dla doradców MODR</t>
  </si>
  <si>
    <t xml:space="preserve">doradcy rolniczy,rolnicy, producenci rolni, przetwórcy i inni mieszkańcy terenów wiejskich. </t>
  </si>
  <si>
    <t>01.10.2016 31.12.2016</t>
  </si>
  <si>
    <t xml:space="preserve">liczba uczestników operacji:                                      3 szkolenia - łącznie dla 450 osób </t>
  </si>
  <si>
    <t>Wspieranie rozwoju innowacyjnych form pozarolniczej działalności na obszarach Mazowsza</t>
  </si>
  <si>
    <t xml:space="preserve">Cele operacji: kompleksowe wsparcie działań w zakresie innowacyjnych form pozarolniczej działalności rolników, przedsiębiorców i mieszkańców obszarów wiejskich, działań w zakresie współpracy regionalnej w celu rozwoju gospodarczego i społecznego obszarów wiejskich Mazowsza.  </t>
  </si>
  <si>
    <t>3-dniowy wyjazd studyjny dla 50 osób do dwóch województw: świętokrzyskiego i lubelskiego</t>
  </si>
  <si>
    <t>mieszkańcy obszarów wiejskich: rolnicy, właściciele gospodarstw agroturystycznych i obiektów turystyki wiejskiej, właściciele zagród edukacyjnych, przedstawiciele stowarzyszeń i innych organizacji wspierających rozwój turystyki, doradcy rolniczy</t>
  </si>
  <si>
    <t>liczba uczestników operacji:                                      3-dniowy wyjazd studyjny - 50 osób</t>
  </si>
  <si>
    <t>Perspektywy kreowania korytarzy ekologicznych w skali lokalnej z korzyścią dla przyrody i rolnika</t>
  </si>
  <si>
    <t>Cele operacji: tworzenie grup operacyjnych w zakresie działania na rzecz idei  korytarzy ekologicznych na terenie Polski. Zwiększenie udziału mieszkańców obszarów wiejskich w podejmowaniu inicjatyw na rzecz rozwoju obszarów wiejskich.</t>
  </si>
  <si>
    <t>2 szkolenia  dla 60 osób każde,                        1 spotkanie potencjalnych uczestników grupy operacyjnej dla 50  osób</t>
  </si>
  <si>
    <t>rolnicy, doradcy MODR, przedstawiciele samorządów</t>
  </si>
  <si>
    <t>liczba uczestników operacji:   2 szkolenia łącznie dla 120 osób,                      1 spotkanie dla 50 osób</t>
  </si>
  <si>
    <t>Możliwości utylizacji odpadów organicznych, poprawy plonowania i właściwości gleb przez zastosowanie biowęgla</t>
  </si>
  <si>
    <t xml:space="preserve">Cele operacji: przekazanie praktycznej wiedzy na temat biowęgla, jego zastosowania w rolnictwie oraz demonstracja sposobu jego wytwarzania. </t>
  </si>
  <si>
    <t>2 szkolenia dla 60 osób każde,                           1 konferencja dla 50 osób</t>
  </si>
  <si>
    <t>rolnicy- jako potencjalni użytkownicy biowęgla w rolnictwie, doradcy MODR</t>
  </si>
  <si>
    <t>liczba uczestników operacji:   2 szkolenia łącznie dla 120 osób,                                 1 konferencja dla 50 osób</t>
  </si>
  <si>
    <t>Zrozumieć innowacje w rolnictwie i na obszarach wiejskich – ponadregionalna wymiana doświadczeń w zakresie funkcjonowania SIR na przykładzie działań tworzenia sieci kontaktów i wdrażania innowacji na obszarach wiejskich</t>
  </si>
  <si>
    <t>Celem operacji jest: ułatwianie transferu wiedzy i innowacji w rolnictwie oraz na obszarach wiejskich, poprzez wymianę dobrych praktyk pomiędzy uczestnikami biorącymi udział w seminarium;budowę sieci powiązań między sferą nauki, doradztwa,  a rolnikiem  zainteresowanych wspieraniem działań innowacyjnych na rzecz rolnictwa i rozwoju obszarów wiejskich;promowanie innowacji w rolnictwie, poprzez wymianę doświadczeń pomiędzy podmiotami wspierającymi działania innowacyjne w rolnictwie i na obszarach wiejskich (nauka – rolnictwo – doradztwo);ułatwianie wymiany wiedzy fachowej oraz dobrych praktyk w Polsce i w świecie w zakresie wdrażania innowacji w rolnictwie i na obszarach wiejskich</t>
  </si>
  <si>
    <t>spotkanie szkoleniowo-warsztatowe</t>
  </si>
  <si>
    <t>Projekt skierowany docelowo do przedstawicieli Centrum Doradztwa Rolniczego, przedstawicieli WODR, przedstawicieli środowiska naukowego, przedstawicieli środowiska branżowego zainteresowanych wdrażaniem innowacji w rolnictwie i na obszarach wiejskich</t>
  </si>
  <si>
    <t>liczba uczestników operacji: 25 osób, liczba materiałów warsztatowych: 25 kompletów, liczba zajęć warsztatowych: 2, zasięg geograficzny:krajowy</t>
  </si>
  <si>
    <t>Zgłębianie i rozpoznanie efektywnych strategii przyczyniających się do szerszego wykorzystania nauki działającej na rzecz innowacji w rolnictwie oraz zapoznanie z dobrymi praktykami dywersyfikującymi przychody w gospodarstwach rolnych</t>
  </si>
  <si>
    <t>Celem operacji jest: ułatwianie transferu wiedzy i innowacji w rolnictwie i leśnictwie oraz na obszarach wiejskich, poprzez „podglądanie” istniejących dobrych praktyk będących innowacyjnymi rozwiązaniami oraz sesje naukowe nt. roli nauki na rzecz innowacji;zwiększenie rentowności gospodarstw i konkurencyjności wszystkich rodzajów rolnictwa we wszystkich regionach oraz promowanie innowacyjnych technologii w gospodarstwach, poprzez rozwiązania innowacyjne;zwiększenie udziału zainteresowanych stron we wdrażaniu inicjatyw na rzecz rozwoju obszarów wiejskich, poprzez możliwie szeroki dobór partnerów oraz potencjalnych partnerów SIR;promowanie innowacji w rolnictwie, produkcji żywności i w leśnictwie, co jest głównym celem projektu, poprzez transfer dobrych praktyk do opolskich rolników, innowacyjnych rozwiązań, których zastosowanie zostanie zaprezentowane i omówione podczas wizyt studyjnych w miejscach wskazanych w programie wyjazdu;zapoznanie się zarówno z podejściem nauki do innowacji w rolnictwie,jak również z praktycznymi rozwiązaniami innowacyjnymi, działającymi już czy to w gospodarstwach rolnych czy odwiedzanych instytutach badawczych</t>
  </si>
  <si>
    <t>Grupom docelową projektu będą rolnicy z terenu woj. opolskiego, pracownicy naukowi współpracujący na rzecz tworzenia Sieci na rzecz innowacji w rolnictwie i na obszarach wiejskich woj. opolskiego, doradcy rolni OODR, pracownicy SIR OODR, przedstawiciele CDR, przedstawiciele samorządu rolniczego woj. opolskiego</t>
  </si>
  <si>
    <t>liczba uczestników operacji: 30, liczba ankiet ewaluacyjnych:30</t>
  </si>
  <si>
    <t xml:space="preserve">Szkolenie w formie warsztatów pt.: „Przedsiębiorczość na obszarach wiejskich – innowacyjność organizacyjna i marketingowa”
</t>
  </si>
  <si>
    <t xml:space="preserve">Cele operacji: upowszechnienie aktualnej wiedzy przydatnej w prowadzeniu działalności gospodarczej na obszarach wiejskich wśród 35 osób z województwa opolskiego prowadzących lub planujących rozpoczęcie działalności gospodarczej na obszarach wiejskich oraz wspierających jej prowadzenie;zwiększanie udziału zainteresowanych stron we wdrażaniu inicjatyw na rzecz rozwoju obszarów wiejskich,poprzez zwiększenie świadomości beneficjentów w zakresie różnorodnych inicjatyw rozwojowych dla obszarów wiejskich;promowanie innowacji w rolnictwie, produkcji żywności i w leśnictwie,poprzez zapoznanie beneficjentów z przykładami innowacji marketingowych, organizacyjnych oraz produktowych wdrażanych w łańcuchu produkcji żywności;ułatwianie transferu wiedzy i innowacji w rolnictwie i leśnictwie oraz na obszarach wiejskich,poprzez zbudowanie sieci relacji między beneficjentami, a szkolącymi i ich jednostkami macierzystymi (instytucje szkolnictwa wyższego);zwiększenie rentowności gospodarstw i konkurencyjności wszystkich rodzajów rolnictwa,poprzez dostarczenie narzędzi ułatwiających planowanie i ocenę efektywności prowadzonej działalności gospodarczej na obszarach wiejskich
</t>
  </si>
  <si>
    <t>szkolenie w formie warsztatów</t>
  </si>
  <si>
    <t xml:space="preserve">Odbiorcami operacji będą osoby mieszkający lub związani zawodowo z obszarami wiejskimi:doradcy rolni,osoby zamieszkałe na obszarach wiejskich prowadzące działalność rolniczą i pozarolniczą oraz osoby zamieszkałe na obszarach wiejskich, które zamierzają uruchomić działalność gospodarczą na obszarach wiejskich
</t>
  </si>
  <si>
    <t>liczba uczestników szkolenia:35 osób, liczba materiałów szkoleniowych:35 kompletów, liczba zagadnień tematycznych podczas szkolenia: 2 główne obszary</t>
  </si>
  <si>
    <t>Odnawialne źródła energii  jako alternatywne rozwiązania stosowane w rolnictwie, leśnictwie i przetwórstwie poprzez  organizację spotkań informacyjnych, konferencji oraz wyjazdu studyjnego w celu poszukiwanie partnerów KSOW do współpracy w ramach działania „Współpraca”</t>
  </si>
  <si>
    <t>Celem operacji będzie zorganizowanie 21 spotkń informacyjnych, konferencji oraz wyjazdu studyjnego dla 2  grup dla wyłonienia  potrzeby stosowania rozwiązań innowacyjnych branży odnawialnych źródeł energii oraz poszukiwanie partnerów KSOW do współpracy w ramach działania „Współpraca”</t>
  </si>
  <si>
    <t xml:space="preserve">spotkania informacyjne, konferencja,  wyjazd studyjny dla 2  grup </t>
  </si>
  <si>
    <t xml:space="preserve">rolnicy, przetwórcy, przedsiębiorcy w tym branży spożywczej, doradcy, pracownicy instytucji naukowych, instytucji okołorolniczych. </t>
  </si>
  <si>
    <t>01.09.2016
31.12.2017</t>
  </si>
  <si>
    <t xml:space="preserve">
21 spotkań informacyjnych- przeszkolenie 315 uczestników.
Konferencja- 1 szt
 liczba uczestników - 80 osób 
- Wyjazd studyjny
2 wyjazdy studyjne
łączna liczba uczestników - 100 osób. 
</t>
  </si>
  <si>
    <t xml:space="preserve">Wyjazd studyjny  do Niemiec jako działanie na rzecz tworzenia sieci kontaktów  dla osób wdrażających innowacje na obszarach wiejskich </t>
  </si>
  <si>
    <t xml:space="preserve">Celem operacji  będzie zorganizowanie 6 dniowego  wyjazdu studyjnego do Bawarii  dla 35 osób będącymi mieszkańcami województwa </t>
  </si>
  <si>
    <t xml:space="preserve">1 wyjazd studyjny,
liczba osób biorących udział w wyjeździe studyjnym- 35 osób
</t>
  </si>
  <si>
    <t>Konsolidacja osób i podmiotów zainteresowanych wdrażaniem innowacyjnych technologii w dziedzinie przechowalnictwa rolno-spożywczego</t>
  </si>
  <si>
    <t>Przygotowanie wspólnych produktów o charakterze innowacyjnym i wprowadzenie ich na rynek</t>
  </si>
  <si>
    <t>szkolenie 
wyjazd studyjny</t>
  </si>
  <si>
    <t>15 osób</t>
  </si>
  <si>
    <t>01.10.2016-30.12.2016</t>
  </si>
  <si>
    <t>ankieta ewaluacyjna</t>
  </si>
  <si>
    <t>Nowe technologie w uprawie roli i zastosowanie rolnictwa precyzyjnego w kontekście zmian klimatycznych</t>
  </si>
  <si>
    <t>Identyfikacja obszarów problemowych wymagajacych inowacyjnych rozwiązań w rolnictwie i na obszarach wiejskich  z zastosowaniem energooszczędnych i precyzyjnych technik uprawy roli  wpisująca się w koncepcję rozwoju rolnictwa zrównoważonego.</t>
  </si>
  <si>
    <t>60 osób</t>
  </si>
  <si>
    <t>01.11.2016-15.12.2016</t>
  </si>
  <si>
    <t>Uświadomienie rolnikom stosującym pestycydy negatywnych skutków znoszenia środków ochrony roślin oraz przedstawienie praktyczne sposobów walki ze znoszeniem.</t>
  </si>
  <si>
    <t>120 osób</t>
  </si>
  <si>
    <t>15.10.2016-15.12.2016</t>
  </si>
  <si>
    <t>1,4,6</t>
  </si>
  <si>
    <t>Organizacja seminarium wyjazdowego dla pszczelarzy woj. podlaskiego</t>
  </si>
  <si>
    <t>Uzyskanie wiedzy z zakresu pszczelarstwa, wymiana doświadczeń, poznanie najlepszych praktyk z zakresu prowadzenia pasieki, zapobieganie chorobom pszczół.</t>
  </si>
  <si>
    <t>30 osób</t>
  </si>
  <si>
    <t>01.08.2016-01.12.2016</t>
  </si>
  <si>
    <t>Promocja pozarolniczej działalności gospodarczej oraz upowszechnianie informacji o ciekawych innowacyjnych pozarolniczych przedsięwzięciach gospodarczych na wsi</t>
  </si>
  <si>
    <t>1500 egz.</t>
  </si>
  <si>
    <t>01.10.2016-15.12.2016</t>
  </si>
  <si>
    <t>75 wywiadów</t>
  </si>
  <si>
    <t>Innowacyjne rozwiązania w energetyce odnawialnej w woj. podlaskim</t>
  </si>
  <si>
    <t>Wymiana wiedzy, doświadczeń i zapoznanie się z innnowacyjymi rozwiązaniami w regionie woj. podlaskiego z zakresu odnawialnych zrodek energii.</t>
  </si>
  <si>
    <t>Innowacyjne podejście w urynkowieniu żywności wysokiej jakości</t>
  </si>
  <si>
    <t>Uzyskanie wiedzy na temat rejestracji informacji rejestracji produktów na Liście Produktów Tradycyjnych oraz zasad ubiegania się o oznaczenia unijne: Chroniona Nazwa Pochodzenia, Chronione Oznaczenie Geograficzne, Gwarantowana Tradycyjna Specjalność.</t>
  </si>
  <si>
    <t>szkolenie, ulotka</t>
  </si>
  <si>
    <t>30 osób 
1000 egz.</t>
  </si>
  <si>
    <t>Ogrodoterapia- innowacyjne wykorzystanie roslin ozdobnych</t>
  </si>
  <si>
    <t>Zaznajomienie doradców rolnych, rolników/mieszkańców obszarów wiejskich  zajmujących się agroturystyką tematem ogrodoterapii.</t>
  </si>
  <si>
    <t>25 osób</t>
  </si>
  <si>
    <t>01.09.2016-31.12.2016</t>
  </si>
  <si>
    <t>Śląska platforma innowacji – stoisko informacyjne SIR na XXV KWR</t>
  </si>
  <si>
    <t>promocja Sieci na rzecz innowacji w rolnictwie i na obszarach wiejskich a tym samym promocja innowacji w  rolnictwie, leśnictwie i produkcji żywności.</t>
  </si>
  <si>
    <t>wystawa</t>
  </si>
  <si>
    <t xml:space="preserve">osoby zwiedzające i zainteresowane XXV Krajową Wystawą Rolniczą w większości rolnicy, przetwórcy sektora rolno-spożywczego, przedsiębiorcy rolni, działacze społeczni, grupy działaczy związanych z terenami wiejskimi województwa śląskiego </t>
  </si>
  <si>
    <t>01.07.2016 - 31.03.2017</t>
  </si>
  <si>
    <t>liczba zorganizowanych stoisk dotyczących SIR: 1; liczba udzielonych informacji o SIR; liczba rozdanych ulotek; liczba wypełnionych ankiet  na stoisku SIR</t>
  </si>
  <si>
    <t>Innowacje w PROW 2014-2020- szansą na rozwój polskiego rolnictwa.- konferencja podczas XXV Krajowej Wystawy Rolniczej w Częstochowie</t>
  </si>
  <si>
    <t>zachęcanie  podmiotów zainteresowanych rozwojem polskiego ( śląskiego) rolnictwa i obszarów wiejskich do przekonania, że innowacje są szansą na wzrost dochodowości sektora rolnego i obszarów wiejskich zapoznanie z zagadnieniem innowacji w rolnictwie w perspektywie PROW 2014-2020, zachęcanie podmiotów zainteresowanych rozwojem polskiego rolnictwa i obszarów wiejskich do przekonania, że innowacje są szansą na wzrost dochodowości sektora rolnego i obszarów wiejskich</t>
  </si>
  <si>
    <t>rolnicy, przedsiębiorcy rolni, doradcy, przedstawiciele jednostek naukowych, przedstawiciele instytucji związanych z rolnictwem i instytucji okołorolniczych m. in. MRiRW, ARiMR, ARR, ANR,KRUS</t>
  </si>
  <si>
    <t xml:space="preserve">zorganizowanie konferencji – szt.1, ilość uczestników konferencji - 100, wzrostost informacji na temat innowacyjności w ramach PROW 2014-2020 – ilość 100
</t>
  </si>
  <si>
    <t xml:space="preserve">Rola innowacji w rolnictwie na przykładzie Holandii, działanie sieci innowacji w Holandii i wizyta w EPI-AGRI w Brukseli - Wyjazd studyjny </t>
  </si>
  <si>
    <t>wsparcie tworzenia i organizacji grup operacyjnych, umożliwienie uczestnikom lepszej wymiany wiedzy i zapoznanie się z modelowymi rozwiązaniami innowacyjnymi, które docelowo mogą być wdrażane w naszym kraju, aktywizacja potencjalnych partnerów grupy operacyjnej na rzecz innowacji w celu osiągnięcia celów SIR</t>
  </si>
  <si>
    <t xml:space="preserve">doradcy rolni, rolnicy, przedsiębiorcy działający na obszarach wiejskich, naukowcy </t>
  </si>
  <si>
    <t>01.08.2016 - 15.02.2017</t>
  </si>
  <si>
    <t xml:space="preserve">wyjazd studyjny - 1, aktywizacja potencjalnych partnerów grup operacynych - 20 osób, zwiększenie wiedzy nt działalności EPI-AGRI - 20 osób, </t>
  </si>
  <si>
    <t>"Innowacyjne aspekty rynku produktów pszczelich" - XXII Krajowa Konferencja Pszczelarska w Częstochowie</t>
  </si>
  <si>
    <t>promocja produktów pszczelich wytwarzanych przez rolnika, wdrażanie w życie wszelkich nowinek, które poprawią pracę w pasiekach, wykorzystanie produktów pszczelich w kosmetykach oraz dla poprawy i ochrony zdrowia</t>
  </si>
  <si>
    <t>pszczelarze z całej Polski oraz osoby zainteresowane tematyką pszczelarstwa</t>
  </si>
  <si>
    <t>01.10.2016 - 31.03.2017</t>
  </si>
  <si>
    <t xml:space="preserve">przeprowadzenie jednodniowej Konferencji dla około 500 osób, liczba rozdanych materiałów szkoleniowych ( 500 szt.)- program konferencji, przedruk prezentacji wy-kładowców, ankieta </t>
  </si>
  <si>
    <t>Wzmocnienie mechanizmów transferu wiedzy i innowacji dla podmiotów z sektora rolnego w powiecie bielskim - wyjazd studyjno – konsultacyjny do producenta wysokojakościowych miodów pitnych</t>
  </si>
  <si>
    <t>transfer wiedzy pomiędzy  różnymi podmiotami, ułatwia tworzenie oraz funkcjonowanie sieci kontaktów pomiędzy rolnikami, podmiotami doradczymi, jednostkami naukowymi, przedsiębiorcami sektora rolno-spożywczego oraz pozostałymi podmiotami zain-teresowanymi wdrażaniem innowacji w rolnictwie i na obszarach wiejskich</t>
  </si>
  <si>
    <t>wyjazd studyjno - konsultacyjny</t>
  </si>
  <si>
    <t>przedstawiciele gospodarstw rolnych, doradcy rolni, przedsiębiorcy rolno- spożywczy z powiatu bielskiego</t>
  </si>
  <si>
    <t>01.09.2016 - 31.10.2016</t>
  </si>
  <si>
    <t>Przeszkolenie 40 osób z powiatu bielskiego w zakresie produkcji wysokogatunkowych miodów pitnych, 40 osób zdobędzie wiedze z zakresu funkcjonowania SIR i działania Współpraca, 40 osób podniesie swoje kompetencje w zakresie sprzedaży bezpośredniej, marketingu, przedsiębiorczości i w zakresie kreatywności</t>
  </si>
  <si>
    <t>Zapoznanie z innowacyjnymi rozwiązaniami w hodowli odmian zbóż i rzepaku. Wyjazd studyjny do  SDOO Pawłowice</t>
  </si>
  <si>
    <t xml:space="preserve">Poprawa trudnej sytuacji producentów zbóż i rzepaku, lepsze wykorzystanie potencjału genetycznego odmian, zapoznanie z nowoczesną uprawą w produkcji zbóż i rzepaku, nowe tendencje w uprawie zbóż i rzepaku, praktyczne wdrażanie i stosowanie nowych odmian, Innowacyjne rozwiązania w produkcji zbóż i rzepaku, bieżący transfer wiedzy pomiędzy jednostkami badawczymi a producentami zbóż i rzepaku oraz do-radcami w ramach bezpośrednich kontaktów ,,Nauka-praktyce”, wskazanie kierunków i  nowych tendencji w produkcji zbóż i rzepaku, bieżący transfer wiedzy i możliwości zastosowania z zakresu innowacyjnych rozwiązań w produkcji zbóż i rzepaku
</t>
  </si>
  <si>
    <t>rolnicy uprawiający zboża i rzepak, doradcy, oraz przedstawiciele instytucji działających na rzecz pol-skiego rolnictwa z województwa śląskiego</t>
  </si>
  <si>
    <t xml:space="preserve">wyjazd styjny - 1, przeszkolenie 20 osób rolników i doradców, </t>
  </si>
  <si>
    <t>Wyjazd studyjny na doświadczalną fermę Czaple /woj. kujawsko-pomorskie/ "Innowacyjność w chowie i hodowli świń"</t>
  </si>
  <si>
    <t>Poprawa trudnej sytuacji hodowców i producentów świń, lepsze wykorzystanie potencjału genetycznego krajowych ras świń, zapoznanie z nowoczesną immunoprofilaktyką w chowie świń, nowe tendencje i programy żywienia świń w aspekcie efektywności i jakości wieprzowiny, praktyczne wdrażanie i stosowanie bioasekuracji i jej znaczenie w ochronie zdrowia świń i efektywności dla całego procesu chowu i hodowli świń, innowacyjne rozwiązania w produkcji trzody chlewnej, bieżący transfer wiedzy pomiędzy jednostkami badawczymi a hodowcami i producentami świń oraz doradcami w ramach bezpośrednich kontaktów ,,Nauka-praktyce"</t>
  </si>
  <si>
    <t>hodowcy i producenci trzody chlewnej w woj. śląskim i doradcy</t>
  </si>
  <si>
    <t>01.09.2016 - 30.03.2017</t>
  </si>
  <si>
    <t>wyjazd studyjny -1, przeszkolenie 40 osób roloników i doradców</t>
  </si>
  <si>
    <t>"Ziemniak – integrowana uprawa, jakość i spożycie, promowanie innowacji w rolnictwie i produkcji żywności"</t>
  </si>
  <si>
    <t>promowanie innowacji w zakresie postępu biologicznego wprowadzania do uprawy nowych odmian ziemniaka oraz nowych rozwiązań technologicznych, ułatwienie tworzenia i funkcjonowania sieci kontaktów pomiędzy rolnikami, podmiotami doradczymi oraz jednostkami naukowymi (Państwowy Instytut Badawczy w Radzikowie, Zakład Nasiennictwa i Ochrony Ziemniaka w  Boninie, Stowarzyszenie Polski Ziemniak)</t>
  </si>
  <si>
    <t>mieszkańcy obszarów wiejskich powiatu częstochowskiego m. in. rolnicy, przetwórcy rolno - spożywczy, doradcy rolni</t>
  </si>
  <si>
    <t>20.08.2016 - 31.12.2016</t>
  </si>
  <si>
    <t>wyjazd studyjny - 1, przeszkolenie 42 osób w zakresie innowacji w produkcji ziemniaków na różne formy użytkowania. wprowadzenie przez część uczestników operacji  nowych odmian ziemniaka do uprawy</t>
  </si>
  <si>
    <t>Nowoczesna  uprawa winogron w warunkach podgórskich, innowacje w produkcji wina ,soków  oraz esencji z resveratrolem</t>
  </si>
  <si>
    <t>ułatwianie transferu wiedzy i innowacji w rolnictwie oraz na obszarach wiejskich, promowanie innowacji w rolnictwie, produkcji żywności, zapoznanie beneficjentów z innowacyjną technologią uprawy rodzimych winogron, przetwarzaniem-produkcją win różnych gatunków i soków z winogron ze szczególnym uwzględnieniem nowoczesnej produkcji esencji z czerwonych winogron z resveratrolem (antyoksydantem) czyli substancją zwalczającą wolne rodniki</t>
  </si>
  <si>
    <t xml:space="preserve">Rolnicy, doradcy, przetwórcy rolno-spożywczy z terenów Podbeskidzia </t>
  </si>
  <si>
    <t>01.09.2016 - 30.10.2016</t>
  </si>
  <si>
    <t xml:space="preserve">Wyjazd studyjny – jednodniowy – 1szt., Ilość uczestników bezpośrednio przeszkolonych- 45 osób     
</t>
  </si>
  <si>
    <t>Instalacje OZE i nowe technologie produkcji w ekologicznych gospodarstwach rolnych.</t>
  </si>
  <si>
    <t xml:space="preserve">Celem operacji będzie: 
• transfer wiedzy na płaszczyźnie nauka-praktyka 
• informowanie uczestników i potencjalnych beneficjentów o polityce rozwoju obszarów wiejskich i o możliwościach finansowania 
• umożliwienie spotkania potencjalnych inwestorów w zakresie OZE z instalatorami urządzeń, 
• prezentacja rolnikom jednego ze sposobów podniesienie rentowności produkcji poprzez produkcję energii z OZE oraz najnowszych rozwiązań technicznych i technologicznych z zakresu OZE i rolnictwa ekologicznego
• promowanie oszczędnego gospodarowania zasobami energetycznymi gospodarstwa i gospodarki rolnej opartej na maksymalnym wykorzystaniu energii z OZE
• promowanie nowoczesnej produkcji ekologicznej opartej o wykorzystanie najnowszych osiągnięć naukowo-technicznych 
• prezentacja najnowszych środków produkcji dla rolnictwa ekologicznego </t>
  </si>
  <si>
    <t>Rolnicy ekologiczni zainteresowani produkcją energii dla potrzeb swojego gospodarstwa , naukowcy pracujący nad nowymi rozwiązaniami z zakresu OZE, doradcy pracujący na rzecz upowszechnienia zasad ochrony środowiska i programów wspierających działania na rzecz ochrony śro-dowiska.</t>
  </si>
  <si>
    <t>03.10.2016 30.11.2016</t>
  </si>
  <si>
    <t xml:space="preserve">
„Innowacyjne postrzeganie hodowli kóz w Polsce południowo-wschodniej wzorem innych krajów Europejskich.” 
</t>
  </si>
  <si>
    <t>Cele operacji: ułatwianie transferu wiedzy i innowacji w rolnictwie i leśnictwie oraz na obszarach wiejskich, zwiększenie rentowności gospodarstw i konkurencyjności wszystkich rodzajów rolnictwa we wszystkich regionach oraz promowanie innowacyjnych technologii w gospodarstwach i zrównoważonego zarządzania lasami, wspieranie organizacji łańcucha żywnościowego w tym przetwarzania i wprowadzania do obrotu produktów rolnych, dobrostanu zwierząt oraz zarządzania ryzykiem w rolnictwie, promowanie innowacji w rolnictwie, produkcji żywności i w leśnictwie, zwiększenie udziału zainteresowanych stron we wdrażaniu inicjatyw na rzecz rozwoju obszarów wiejskich, informowanie społeczeństwa i potencjalnych beneficjentów o polityce rozwoju obszarów wiejskich i wsparciu finansowym, ułatwianie tworzenia oraz funkcjonowania sieci kontaktów pomiędzy rolni-kami, podmiotami doradczymi, jednostkami naukowymi, przedsiębiorcami sektora rolno-spożywczego oraz pozostałymi podmiotami zainteresowanymi wdrażaniem innowacji w rolnictwie i na obszarach wiejskich, ułatwianie wymiany wiedzy fachowej oraz dobrych praktyk w zakresie wdrażania innowacji w rolnictwie i na obszarach wiejskich</t>
  </si>
  <si>
    <t xml:space="preserve">Konferencja,               wyjazd studyjny </t>
  </si>
  <si>
    <t xml:space="preserve">Hodowcy kóz z województw świętokrzyskiego i małopolskiego wykazujących chęć działania w zakresie wdrażania inicjatyw na rzecz rozwoju hodowli kóz mlecznych w Polsce (rolników, jednostek i instytucji naukowych, przedsiębiorstw, producentów pasz, maszyn i urządzeń rolniczych, przetwórni rolno-spożywczy, itp.). </t>
  </si>
  <si>
    <t xml:space="preserve">Udział w konferencji – 50 osób.
Wyjazd studyjny – 25 osób. 
Broszura – 75 egz.
</t>
  </si>
  <si>
    <t>Świętokrzyski Ośrodek Doradztwa Rolniczego w Modliszewicach</t>
  </si>
  <si>
    <t xml:space="preserve">Innowacyjne działania możliwe do zastosowania w celu poprawy dobrostanu krów mlecznych oraz sytuacji ekonomicznej osób związanych z branżą produkcji mleka w województwie świętokrzyskim. </t>
  </si>
  <si>
    <t>Cele operacji: Ułatwianie transferu wiedzy i innowacji w rolnictwie i leśnictwie oraz na obszarach wiejskich. Zwiększenie rentowności gospodarstw i konkurencyjności wszystkich rodzajów rolnictwa we wszystkich regionach oraz promowanie innowacyjnych technologii w gospodarstwach i zrównoważonego zarządzania lasami. Wspieranie organizacji łańcucha żywnościowego w tym przetwarzania i wprowadzania do obrotu produktów rolnych, dobrostanu zwierząt oraz zarządzania ryzykiem w rolnictwie.  Promowanie innowacji w rolnictwie, produkcji żywności i w leśnictwie.  Zwiększenie udziału zainteresowanych stron we wdrażaniu inicjatyw na rzecz rozwoju obszarów wiejskich.  Ułatwianie tworzenia oraz funkcjonowania sieci kontaktów pomiędzy rolnikami, podmiotami doradczymi, jednostkami naukowymi, przedsiębiorcami sektora rolno-spożywczego oraz pozostałymi podmiotami zainteresowanymi wdrażaniem innowacji w rolnictwie i na obszarach wiejskich.</t>
  </si>
  <si>
    <t>Konferencja, wyjazd studyjny (jeden zagraniczny, dwa krajowe), dwa szkolenia</t>
  </si>
  <si>
    <t xml:space="preserve">Rolnicy, doradcy, przedsiębiorcy, pracownicy i działacze samorządowi, dyrektorzy szkół i nauczyciele kształcących w kierunkach o profilu rolniczym, naukowcy 
Grupę podstawowych odbiorców będą stanowić hodowcy bydła mlecznego (80%).  
</t>
  </si>
  <si>
    <t>01.10.2016  15.12.2016</t>
  </si>
  <si>
    <t>280 osób</t>
  </si>
  <si>
    <t>Stymulowanie zrównoważonych środowiskowo innowacji w rolnictwie w woj. warmińsko-mazurskim w wyniku transferu wiedzy nt. innowacyjnych technologii i rozwiązań dla rolnictwa osiągniętego poprzez udział w międzynarodowej imprezie targowej promującej innowac</t>
  </si>
  <si>
    <t>Głównym celem operacji jest umożliwienie transferu wiedzy nt. innowacyjnych rozwiązań w rolnictwie (technologia rolnicza, gospodarka niskoemisyjna), co może przyczynić się do wzrostu rentowności gospodarstw oraz ułatwienia poszukiwań partnerów do współpra</t>
  </si>
  <si>
    <t>wyjazd studyjny,
seminarium,
broszura</t>
  </si>
  <si>
    <t>Grupa docelowa będzie liczyła 40 osób – uczestników wyjazdu oraz 80 uczestników seminarium (40 uczestników wyjazdu i 40 uczestników seminarium z województwa partnerskiego) w tym:
• rolnicy – 25 osób (producenci zbóż i rzepaku, owoców i warzyw, traw i kuku</t>
  </si>
  <si>
    <t>wyjazd studyjny - 40 osób
seminarium - 80 osób
broszura - 45 sztuk
artykuł - 1 (3 500 odbiorców)</t>
  </si>
  <si>
    <t>Wykorzystanie technik brokerskich w pracy doradczej przy budowaniu sieci kontaktów w celu wyłonienia partnerów do współpracy w ramach Działania „Współpraca” z terenu województwa warmińsko-mazurskiego.</t>
  </si>
  <si>
    <t>Celem operacji jest przekazanie wiedzy jej uczestnikom na temat zasad funkcjonowania Sieci na rzecz innowacji w rolnictwie i na obszarach wiejskich, tworzenia sieci kontaktów pomiędzy podmiotami zaangażowanymi we wdrażanie innowacji jak również ułatwienie</t>
  </si>
  <si>
    <t>spotkanie informacyjno - szkoleniowe,
warsztaty,
terenowe spotkania informacyjno-szkoleniowe,
ankietyzacja,
broszura,
spotkanie podsumowujące operację</t>
  </si>
  <si>
    <t xml:space="preserve">uczestnikami projektu będą doradcy rolniczy i specjaliści W-MODR w Olsztynie, przedstawiciele instytucji badawczo-naukowych oraz jednostek działających na rzecz wspierania przedsiębiorczości (60 osób) oraz transferu innowacji w województwie
oraz podmioty </t>
  </si>
  <si>
    <t>01.10.2016 - 31.12.2016</t>
  </si>
  <si>
    <t>spotkanie informacyjno-szkolenowe i warsztaty - 60 osób,
ankietyzacja - 150 ankiet,
szkolenia terenowe - 100 osób,
broszura - 350 egzemplarzy,
artykuł - 1 (3 500 odbiorców)</t>
  </si>
  <si>
    <t>Innowacyjne rozwiązania w gospodarce pasiecznej</t>
  </si>
  <si>
    <t>Celem realizacji operacji jest organizacja szkolenia połączonego z wyjazdem studyjnym na temat innowacyjnych rozwiązań w gospodarce pasiecznej. Realizacja operacji ma na celu zapoznanie grupy osób interesujących się pszczelarstwem z innowacyjnymi systemami prowadzenia gospodarki pasiecznej i korzyściami jakie dają pszczoły w rolnictwie. Operacja pozwoli na realizację priorytetu PROW na lata 2014-2020: Ułatwianie transferu wiedzy i innowacji w rolnictwie i leśnictwie oraz na obszarach wiejskich, poprzez promowanie najnowszych rozwiązań stosowanych w hodowli pszczół.</t>
  </si>
  <si>
    <t xml:space="preserve"> pracownicy naukowi, producenci rolni, rolnicy oraz doradcy rolni</t>
  </si>
  <si>
    <t>15.09.2016 30.11.2016</t>
  </si>
  <si>
    <t xml:space="preserve">liczba uczestników operacji: 39 </t>
  </si>
  <si>
    <t>Skuteczność innowacyjnych systemów wspomagania decyzji w ochronie warzyw psiankowych przed zarazą ziemniaka w aspekcie założeń integrowanej ochrony roślin</t>
  </si>
  <si>
    <t xml:space="preserve">Głównym celem operacji jest organizacja konferencji połączonej z warsztatami, która ułatwi  wymianę wiedzy fachowej oraz dobrych praktyk w zakresie innowacji w rolnictwie. Operacja odbędzie się w Centrum Edukacyjnym Integrowanej Ochrony Roślin w Marszewie. CEIOR wyposażony jest w nowoczesne narzędzia umożliwiające prawidłową diagnostykę agrofagów.
Zaplanowane warsztaty umożliwią praktyczne przełożenie teoretycznych wiadomości.
</t>
  </si>
  <si>
    <t>rolnicy i producenci rolni, przedstawiciele instytucji naukowych oraz doradcy rolni</t>
  </si>
  <si>
    <t>liczba uczestników operacji: 29</t>
  </si>
  <si>
    <t>Innowacyjna agrotechnika kukurydzy na kiszonkę</t>
  </si>
  <si>
    <t>Celem realizacji operacji jest przeprowadzenie warsztatów promujących innowacyjną agrotechnikę uprawy kukurydzy na kiszonkę. Realizacja warsztatów  umożliwi wymianę doświadczeń, wiedzy fachowej oraz dobrych praktyk w zakresie stosowania innowacyjnych rozwiązań w rolnictwie z uwzględnieniem uprawy kukurydzy na kiszonkę nowoczesnymi metodami. Uczestnictwo w warsztatach przyczyni się do podniesienia wiedzy na temat podejmowania nowych inicjatyw, które mogą ułatwić transfer wiedzy i innowacji, zwiększyć konkurencyjność i rentowność gospodarstwa, czy zachęcić do wdrażania inicjatyw na rzecz rozwoju obszarów wiejskich.</t>
  </si>
  <si>
    <t>producenci rolni, przedstawiciele instytucji naukowych, rolnicy oraz doradcy rolni</t>
  </si>
  <si>
    <t>Innowacyjne kierunki w produkcji nasiennej – doświadczenia przedsiębiorcy sektora rolnego</t>
  </si>
  <si>
    <t>Celem realizacji operacji jest rozpowszechnienie wiedzy i doświadczeń w realizacji działań innowacyjnych w rolnictwie i na obszarach wiejskich. Doradcy i rolnicy uzyskają niezbędną wiedzę i nabiorą przekonania do częstszej wymiany materiału siewnego, co wiąże się z korzystaniem z nowych odmian roślin uprawnych o lepszych parametrach jakości plonu i przydatności do zrejonizowanej uprawy, a także nowymi technologiami przygotowania materiału siewnego.</t>
  </si>
  <si>
    <t>liczba uczestników operacji: 27</t>
  </si>
  <si>
    <t>Innowacyjne technologie prowadzenia sadów</t>
  </si>
  <si>
    <t>Głównym zakładanym celem operacji będzie pozyskanie wiedzy fachowej oraz dobrych praktyk w zakresie wdrażania innowacji w rolnictwie i na obszarach wiejskich podczas wyjazdu studyjnego organizowanego dla doradców oraz producentów owoców w Gospodarstwie Demonstracyjnym WODR w Poznaniu będącym Rolniczym Zakładem Doświadczalnym Uniwersytetu Przyrodniczego w Poznaniu</t>
  </si>
  <si>
    <t>Innowacyjne rozwiązania w zakresie odnawialnych źródeł energii</t>
  </si>
  <si>
    <t>Celem operacji jest podniesienie świadomości i ułatwienie transferu wiedzy z zakresu odnawialnych źródeł energii. Organizowany wyjazd studyjny i warsztaty będą okazją do przedstawienia aktualnej problematyki związanej z wykorzystaniem odnawialnych źródeł energii na obszarach wiejskich, energetyką prosumencką, nawiązania cennych relacji oraz promowanie innowacyjnych rozwiązań z tego zakresu. Uczestnicy zostaną również poinformowani o źródłach finansowania inwestycji z przedmiotowego zakresu w programach pomocowych na lata 2014-2020.</t>
  </si>
  <si>
    <t>wyjazd studyjny połączony z warsztatami</t>
  </si>
  <si>
    <t>Wykorzystanie innowacji w gospodarstwach ekologicznych i agroturystycznych</t>
  </si>
  <si>
    <t>Celem operacji  jest przygotowanie doradców rolniczych, w szczególności doradców zajmujących się doradztwem w zakresie ekologii, przedsiębiorczości i agroturystyki, rolników, przedstawicieli jednostek obsługujących rolnictwo, do podejmowania działań zmierzających do wprowadzania innowacyjnych rozwiązań technologicznych i organizacyjnych w gospodarstwach, co spowoduje poprawę konkurencyjności gospodarstw.</t>
  </si>
  <si>
    <t>Wielkopolskie innowacje – warsztaty na temat nowoczesnych rozwiązań organizacyjnych i technologicznych w rolnictwie</t>
  </si>
  <si>
    <t>Głównym zakładanym celem operacji będzie organizacja warsztatów, które przyczynią się do wymiany wiedzy fachowej oraz dobrych praktyk w zakresie wdrażania innowacji w rolnictwie. Warsztaty są skierowane dla doradców i rolników oraz właścicieli Gospodarstw Demon-stracyjnych. Warsztaty będą realizowane w Gospodarstwach Demonstracyjnych Wielkopolskiego Ośrodka Doradztwa Rolniczego w Poznaniu, prowadzących produkcję roślinną i zwierzęcą.</t>
  </si>
  <si>
    <t>liczba uczestników operacji: 120</t>
  </si>
  <si>
    <t>Panele fotowoltaiczne w gospodarstwach rolnych województwa zachodniopomorskiego</t>
  </si>
  <si>
    <t xml:space="preserve">Głównym celem jest przeszkolenie uczestników operacji  na temat regulacji prawnych w zakresie OZE, programów wspierających instalacje OZE, a także szczegółów technicznych instalacji. </t>
  </si>
  <si>
    <t>szkolenie oraz wyjazd studyjny</t>
  </si>
  <si>
    <t>rolnicy, dzierżawcy, doradcy, mieszkańcy obszarów wiejskich województwa zachodniopomorskiego, pracownicy naukowi, przedstawiciele sektora OZE oraz osoby zainteresowane wdrażaniem fotowoltaiki</t>
  </si>
  <si>
    <t>liczba uczestników: 45</t>
  </si>
  <si>
    <t>Wykorzystanie krajowych źródeł białka roślinnego w produkcji, obrocie i przeznaczeniu na cele paszowe</t>
  </si>
  <si>
    <t>Celem realizacji jest zapoznanie uczestników konferencji z zagadnieniami innowacyjności w rolnictwie oraz możliowściami praktycznego zastostowsowania przedstawioych rozwiązań, nawiązanie kontaktów i współpracy pomiędzy obecnymi i potencjalnymi uczesnikami rynków rolnych.</t>
  </si>
  <si>
    <t>plantatorzy roślin wysokobiałkowych, hodowcy trzody chlewnej, hodowcy drobiu, pracownicy naukowi, doradcy rolni oraz osoby zainteresowane ww. tematyką konferencji.</t>
  </si>
  <si>
    <t>10.09.2016 31.12.2016</t>
  </si>
  <si>
    <t>liczba uczestników: 60</t>
  </si>
  <si>
    <t>Innowacyjne metody uprawy roślin - rolnictwo precyzyjne</t>
  </si>
  <si>
    <t xml:space="preserve"> grupa rolników zaliczanych do średniej i dużej wielkości obszarowej, doradców rolnych z województwa zachodniopomorskiego oraz dla osób zainteresowanych ww. tematyką pochodzące z województwa zachodniopomorskiego</t>
  </si>
  <si>
    <t>30.09.2016 31.12.2016</t>
  </si>
  <si>
    <t>liczba uczestników: 40</t>
  </si>
  <si>
    <t>Wdrażanie inicjatyw na rzecz rozwoju obszarów wiejskich oraz aktywizacja mieszkańców wsi na rzecz podejmowania inicjatyw w zakresie rozwoju obszarów wiejskich, w tym kreowanie procesu tworzenia miejsc pracy na terenach wiejskich</t>
  </si>
  <si>
    <t xml:space="preserve">Głównym celem realizacji operacji jest aktywizacja mieszkańców wsi na rzecz podejmowania inicjatyw w zakresie rozwoju obszarów wiejskich, w tym kreowania miejsc pracy na terenach wiejskich. </t>
  </si>
  <si>
    <t>seminarium oraz wyjazd studyjny</t>
  </si>
  <si>
    <t>rolnicy, przedsiębiorcy, doradcy rolni z terenu Województwa Zachodniopomorskiego, a również doradcy z sąsiedniego Województwa Lubuskiego, i Centrum Doradztwa Rolniczego w Brwinowie i Centrum Doradztwa Rolniczego /O Kraków</t>
  </si>
  <si>
    <t>01.09.2016 31.10.2016</t>
  </si>
  <si>
    <t>Kampania informacyjno-edukacyjna, polegająca na umieszczeniu watków na tamat efektów realizacji Programu Rozwoju Wiejskich na lata 2007-2013 oraz Programu Rozwoju Obszarów Wiejskich na lata 2014-2020 w audycjach telewizyjnych.</t>
  </si>
  <si>
    <t>Zwiekszenie poziomu wiedzy ogólnej i szczegółowej dotyczącej efektów realizacji PROW 2007-2013 na przykładzie zrealizowanych operacji na obszarze Polski. Ponadto zapewnienie informacji dotyczacych warunków i trybu przyznawania pomocy w ramach PROW 2014-2020. 
Wzrost liczby osób poinformowanych o polityce rozwoju obszarów wiejskich i o mozliwościach finansowania. Mozliwość pozyskania nowych beneficjentów.</t>
  </si>
  <si>
    <t>umieszczenie wątków na temeat efektów realizacji PROW 2007-2013 oraz PROW 2014-2020 w audycjach telewizyjnych</t>
  </si>
  <si>
    <t>Rolnicy i osoby zainteresowane tematyką rolnictwa i obszarów wiejskich</t>
  </si>
  <si>
    <t>Wzrost liczby osób poinformowanych o polityce rozwoju obszarów wiejskich.
Możliwość pozyskania nowych beneficjentów.</t>
  </si>
  <si>
    <t>Beneficjent</t>
  </si>
  <si>
    <t>Budżet SIR po zmianach PO 16-17</t>
  </si>
  <si>
    <t>dolnośląski ODR</t>
  </si>
  <si>
    <t>kujawsko-pomorski ODR</t>
  </si>
  <si>
    <t>lubelski ODR</t>
  </si>
  <si>
    <t>lubuski ODR</t>
  </si>
  <si>
    <t>łódzki ODR</t>
  </si>
  <si>
    <t>małopolski ODR</t>
  </si>
  <si>
    <t>mazowiecki ODR</t>
  </si>
  <si>
    <t>opolski ODR</t>
  </si>
  <si>
    <t>podkarpacki ODR</t>
  </si>
  <si>
    <t>podlaski ODR</t>
  </si>
  <si>
    <t>pomorski ODR</t>
  </si>
  <si>
    <t>śląski ODR</t>
  </si>
  <si>
    <t>świętokrzyski ODR</t>
  </si>
  <si>
    <t>CDR</t>
  </si>
  <si>
    <t>IZ, JC</t>
  </si>
  <si>
    <t>Podsumowanie</t>
  </si>
  <si>
    <t>warmińsko-mazurski ODR</t>
  </si>
  <si>
    <t>wielkopolski ODR</t>
  </si>
  <si>
    <t>zachodniopomorski ODR</t>
  </si>
  <si>
    <t>rolnicy, doradcy rolni, przedstawiciele nauki</t>
  </si>
  <si>
    <t xml:space="preserve">rolnicy, doradcy rolni, przedsiębiorcy, przedstawiciele instytucji naukowych
</t>
  </si>
  <si>
    <t>Przeprowadzenie cyklu warsztatów tematycznych dotyczących promowania innnowacyjnych metod zapobiegających znoszeniu środków ochrony roślin</t>
  </si>
  <si>
    <t>Przedsiębiorczość na obszarach wiejskich województwa podlaskiego - przykłady innowacyjnych przedsięwzięć</t>
  </si>
  <si>
    <t>1</t>
  </si>
  <si>
    <t>3</t>
  </si>
  <si>
    <t>2</t>
  </si>
  <si>
    <t>4</t>
  </si>
  <si>
    <r>
      <t xml:space="preserve"> Celem operacji jest zapoznanie uczestników</t>
    </r>
    <r>
      <rPr>
        <sz val="10"/>
        <rFont val="Tahoma"/>
        <family val="2"/>
        <charset val="238"/>
      </rPr>
      <t xml:space="preserve"> </t>
    </r>
    <r>
      <rPr>
        <sz val="10"/>
        <rFont val="Calibri"/>
        <family val="2"/>
        <charset val="1"/>
      </rPr>
      <t xml:space="preserve">z innowacyjnymi metodami ochrony roślin sadowniczych oraz przedstawienie najnowszych wyników badań naukowych w tej dziedzinie. Seminarium przyczyni się do wymiany doświadczeń i wiedzy na temat uprawy roślin sadowniczych pomiędzy środowiskiem naukowym, doradcami, rolnikami uprawiającymi owoce czy też przetwórcami. Dzięki spotkaniu nawiązane zostaną kontakty pomiędzy tymi grupami, które w przyszłości będą płaszczyzną wymiany wiedzy w tym zakresie.
</t>
    </r>
  </si>
  <si>
    <r>
      <t>Wyjazd studyjny „</t>
    </r>
    <r>
      <rPr>
        <i/>
        <sz val="10"/>
        <rFont val="Calibri"/>
        <family val="2"/>
        <charset val="1"/>
      </rPr>
      <t>Innowacyjne rozwiązania w uprawach ekologicznych, hodowli zwierząt oraz produkcji biopaliw wdrażane na terenach województwa podlaskiego</t>
    </r>
    <r>
      <rPr>
        <sz val="10"/>
        <rFont val="Calibri"/>
        <family val="2"/>
        <charset val="1"/>
      </rPr>
      <t>”</t>
    </r>
    <r>
      <rPr>
        <i/>
        <sz val="10"/>
        <rFont val="Calibri"/>
        <family val="2"/>
        <charset val="1"/>
      </rPr>
      <t xml:space="preserve"> </t>
    </r>
    <r>
      <rPr>
        <sz val="10"/>
        <rFont val="Calibri"/>
        <family val="2"/>
        <charset val="1"/>
      </rPr>
      <t xml:space="preserve">ma na celu przybliżenie i propagowanie innowacyjnych, nowoczesnych form prowadzenia działalności rolniczej. Wizyty w poszczególnych gospodarstwach, czy też firmach mają pozwolić uczestnikom na poszerzenie wiedzy na temat innowacyjnych upraw lub hodowli, możliwych do zaadoptowania w swojej działalności. Poznanie nowych pomysłów na uprawę lub hodowlę może być szansą na przekwalifikowanie dotychczasowej działalności na nową , bardziej dochodową. Dzięki operacji uczestnicy będą mogli nawiązać kontakty między sobą, a także odwiedzanymi hodowcami, rolnikami, firmami i przedsiębiorcami, które będą płaszczyzną wymiany wiedzy w tym zakresie i mogą zaowocować dalszą współpracą, która przyczynić się do rozwoju i wprowadzenia innowacyjnych rozwiązań w gospodarstwach na terenie woj. łódzkiego. </t>
    </r>
  </si>
  <si>
    <r>
      <t xml:space="preserve">Wyjazd studyjny </t>
    </r>
    <r>
      <rPr>
        <i/>
        <sz val="10"/>
        <rFont val="Calibri"/>
        <family val="2"/>
        <charset val="1"/>
      </rPr>
      <t xml:space="preserve">pn. „Innowacyjne rozwiązania i nowoczesne technologie w hodowli bydła mlecznego na przykładzie Niemiec i Danii” </t>
    </r>
    <r>
      <rPr>
        <sz val="10"/>
        <rFont val="Calibri"/>
        <family val="2"/>
        <charset val="1"/>
      </rPr>
      <t>ma na celu przybliżenie i propagowanie innowacyjnych, nowoczesnych rozwiązań w hodowli i produkcji bydła mlecznego oraz ochrony stad przed chorobami zakaźnymi. Dzięki operacji uczestnicy będą mogli nawiązać kontakty między sobą, a także zagranicznymi hodowcami, rolnikami, firmami i przedsiębiorcami, które będą płaszczyzną wymiany wiedzy w tym zakresie i mogą zaowocować dalszą współpracą, która przyczynić się do rozwoju i wprowadzenia innowacyjnych rozwiązań w gospodarstwach na terenie woj. Łódzkiego. Uczestnicy wyjazdu mają szansę uzupełnić brakującą wiedzę co może pozwolić na wyrównanie szans na tak konkurencyjnym rynku rolniczym, zapoznania się z ideą innowacji oraz potrzebą wprowadzenia innowacyjnych rozwiązań, szczególnie w gospodarstwach mających duże perspektywy rozwoju, gdzie konieczna jest redukcja kosztów, tak aby przyniosła korzyści w postaci unowocześnienia i zwiększenia rentowności danego gospodarstwa, aby mogło konkurować na rynku europejskim. Udział w targach AGROMEK oraz wizyty w innowacyjnych gospodarstwach niemieckim oraz duńskim będą dobrą promocją i przykładem dla uczestników operacji na wprowadzenie innowacyjnych technologii w swoich gospodarstwach.</t>
    </r>
  </si>
  <si>
    <r>
      <t>Działanie informacyjno- aktywizujące brokera innowacji formą identyfikacji problemów w rolnictwie, mogących stanowić podstawę do powstania innowacyjnych grup operacyjnych</t>
    </r>
    <r>
      <rPr>
        <sz val="10"/>
        <rFont val="Calibri"/>
        <family val="2"/>
        <charset val="1"/>
      </rPr>
      <t xml:space="preserve"> głownymi celami operacji realizowanymi przez brokera będzie promowanie wdrażanie innowacji w rolnictwie i na obszarach wiejskich, ułatwianie wymiany wiedzy oraz dobrych praktyk pomiędzy przedstawicielami nauki oraz praktyki, co docelowo powinno pozwolić wypracować projekty, wokół których zostaną zawiązane grupy operacyjne. Broker spotykając się z przedstawicielami praktyki, a więc rolnikami, hodowcami itp. Będzie miał okazję poznać obecną sytuację, charakterystykę, problemy związane z prowadzeniem działalności rolniczej na terenach województwa łódzkiego. Celem znalezienia rozwiązania tych problemów oraz ulepszenia już działających rozwiązań Broker będzie przeprowadzał szereg spotkań i rozmów z podmiotami działającymi w rolnictwie. Będą organizowane spotkania z pracownikami uczelni i instytutów badawczych podczas których broker będzie przekazywał zdiagnozowane problemy celem ewentualnego podjęcia nad nimi nowych badań lub zastosowania środków zaradczych już opracowanych. Spotkania z przedstawicielami nauki powinny również pozwolić na zwrotne uzyskanie wiedzy o najnowszych dokonaniach badawczych i przekazanie jej bezpośrednio do rolników. W tym celu broker będzie organizował spotkania, krótkie wyjazdy studyjne, w których będą brali udział i naukowcy i rolnicy. Aktywny i dyspozycyjny broker, który swoim działaniem pozwoli na stworzenie pewnego rodzaju platformy wymiany doświadczeń ale również będzie podmiotem, do którego rolnik będzie mógł się zwrócić z problemem, czy też innowacyjnym pomysłem, stanowi szanse na dopływ innowacji do rolnictwa. Stanowi również szanse na nadanie impetu dla rolników i przedsiębiorców rolnych mających nowe, ciekawe pomysły, a którym brakuję wsparcia np. finansowego lub badawczego w ich realizacji. Podczas wielu spotkań realizujących operację broker będzie miał szansę wyszukać takich rolników i podjąć próbę połączenia ich z innymi podmiotami na rynku, również zainteresowanymi innowację w danej dziedzinie. Organizacja takich spotkań pozwoli na dokładne zdiagnozowanie tematu a w następstwie stworzenie grupy operacyjnej, pracującej nad wprowadzeniem projektu w życie. Dzięki operacji będzie możliwość koordynowania przez brokera procesu zakładania takiej grupy tj. organizowanie spotkań pomiędzy potencjalnymi uczestnikami, przekazywanie uczestnikom najnowszych informacji i aktualności. Realizacja operacji powinna być dużym wsparciem dla członków potencjalnej grupy.   </t>
    </r>
  </si>
  <si>
    <t>Budżet</t>
  </si>
  <si>
    <t>RAZEM</t>
  </si>
  <si>
    <t xml:space="preserve">przeprowadzenie cyklu czterech spotkań informacyjnych </t>
  </si>
  <si>
    <t xml:space="preserve">Zzęść I. Planu operacyjnego Jednostki Centralnej i Instytucji Zarządzającej na lata 2016-2017 - informacyjno-promocyjna określona w planie komunikacyjnym </t>
  </si>
  <si>
    <t xml:space="preserve">Stoisko informacyjno - promocyjne "odpoczywaj na wsi"' obsługa merytoryczna stoiska, zakup materiałów promocyjnych, folder tematyczny "Hity turystyki wiejskiej - Polska" (wersja papierowa i elektroniczna)
</t>
  </si>
  <si>
    <t>od 1-10-2016 do 30-11-2017</t>
  </si>
  <si>
    <t>od 01- 03- 2016 do 31- 12- 2017</t>
  </si>
  <si>
    <t>od 01-01-2016 do 31-12-2017</t>
  </si>
  <si>
    <t>od 01-06-2016 do 30-09-2017</t>
  </si>
  <si>
    <t>od 02-2016
do 12-2017</t>
  </si>
  <si>
    <t>1. Rezultaty (natychmiastowe efekty):
a) Liczba osób odwiedzających stoisko: mając na uwadze, że stoisko zostanie zorganizowane podczas 9 imprez targowych, które przyciągają zróżnicowaną liczbę odwiedzających, zakłada się, że średnia liczba osób odwiedzających stoisko w ramach projektu „Odpoczywaj na wsi” wyniesie łącznie ok. 20 tys.    
b) Liczba rozdystrybuowanych materiałów: 8 tys. folderów w wersji papierowej i 5 tys. płyt CD
2. Oddziaływanie (skutki w dłuższej perspektywie czasowej): w wyniku dystrybucji folderów upowszechniona zostanie wyspecjalizowana oferta agroturystyczna i turystyki wiejskiej, bezpośrednio wśród 13 tysięcy osób (założenie 1 osoba otrzymuje folder "Hity turystyki wiejskiej - Polska" lub płytę CD), a co za tym idzie kreowany będzie wizerunek obszarów wiejskich, jako turystycznego rynku oferującego zróżnicowane i całoroczne atrakcje.</t>
  </si>
  <si>
    <t>od 01-07-2016 do 31-12-2016</t>
  </si>
  <si>
    <t>od 01-04-2017 do 30-06-2017</t>
  </si>
  <si>
    <t>od 02-01-2016 do 30-06-2017</t>
  </si>
  <si>
    <t>od 02- 2016
do 10-2017</t>
  </si>
  <si>
    <t>od 01- 2016
do 12- 2017</t>
  </si>
  <si>
    <t>od 01- 2016
do 12-2016</t>
  </si>
  <si>
    <t>od 01-2016
do 12-2016</t>
  </si>
  <si>
    <t>od 01-2017
do 12-2017</t>
  </si>
  <si>
    <t>od 01-01-2017 do 31-12-2017</t>
  </si>
  <si>
    <t>od 01-01-2016 do 30-11-2017</t>
  </si>
  <si>
    <t>od 01-03-2016 do 30-11-2017</t>
  </si>
  <si>
    <t>od 01-08-2016 do 30-09-2017</t>
  </si>
  <si>
    <t xml:space="preserve">Szkolenia dla około 280 osób PROW 2014-2020. W wyniku przeprowadzonych szkoleń zakłada się wzrost wiedzy potrzebnej do prawidłowej realizacji pakietu 7. Działania rolno-środowiskowo-klimatycznego w ramach PROW 2014-2020. Wśród uczestników spotkania wzrośnie również świadomość znaczenia ochrony zasobów genetycznych zwierząt w rolnictwie, świadomość znaczenia Działania rolno-środowiskowo-klimatycznego oraz świadomość marki jaką jest PROW. Zakładane cele operacji zostaną osiągnięte bezpośrednio po zakończeniu szkolenia a efekty realizacji operacji będą miały charakter długofalowy. </t>
  </si>
  <si>
    <t>Drukowane materiały informacyjno-promocyjne dla działań obszarowych PROW 2014-2020</t>
  </si>
  <si>
    <t>planuje się zorganizować:
- 2 cykle dwudniowych warsztatów, każdy będzie się składać z 8 warsztatów,
- 1 cykl jednodniowych warsztatów, składającego się z 8 spotkań
- jednodniowe szkolenie,
- 1 spotkanie sieciujące, 
- catering podczas 6 spotkań.</t>
  </si>
  <si>
    <t>Seminarium dotyczące realizacji działania "Zalesianie i tworzenie terenów zalesionych"</t>
  </si>
  <si>
    <t>Operacja obejmuje- drukowanie materiałów informacyjno-promocyjnych w ilości 20000 szt. w postaci ulotek oraz broszur dotyczących działań:
-Inwestycje w rozwój obszarów leśnych i poprawę żywotności lasów;
- Działanie rolno-środowiskowo-klimatyczne;
- Rolnictwo ekologiczne.
Planowane jest zamówienie łącznie po 5000 broszur dla każdego działania oraz 5000 ulotek dla działania "Inwestycje w rozwój obszarów leśnych i poprawę żywotności lasów".
Ostateczne ilości oraz rodzaje materiałów będą określone w oparciu o przeprowadzoną analizę rynku poprzedzającą zamówienie.
W wyniku przeprowadzonej kampanii informacyjno-promocyjnej zakładany jest wzrost akceptacji społecznej dla działań obszarowych realizowanych w ramach PROW 2014-2020 oraz wzrośnie świadomość społeczeństwa na temat realizacji Programu i wkładu Wspólnoty oraz rozpowszechniania wizualnej marki Programu. Materiały promocyjne będą oddziaływały pozytywnie na przyszłe zachowanie grupy otoczenia odbiorców.</t>
  </si>
  <si>
    <t xml:space="preserve">36
</t>
  </si>
  <si>
    <t xml:space="preserve">Organizacja i przeprowadzenie seminarium </t>
  </si>
  <si>
    <t xml:space="preserve">Organizacja i przeprowadzenie seminarium oraz wyjazdu studyjnego dla ok. 60 osób.
W wyniku przeprowadzonej operacji zakładany jest wzrost akceptacji społecznej dla działań obszarowych realizowanych w ramach PROW 2014-2020 oraz wzrośnie świadomość społeczeństwa  na temat realizacji Programu i wkładu Wspólnoty oraz rozpowszechnianie wizualnej marki Programu. Materiały promocyjne będą oddziaływały pozytywnie na przyszłe zachowanie grupy otoczenia odbiorców.
Cele nie zostaną osiągnięte od razu, lecz ich wpływ będzie widoczny dopiero po pewnym czasie.
</t>
  </si>
  <si>
    <t xml:space="preserve">Organizacja i przeprowadzenie seminarium dla ok. 50 osób.
W wyniku przeprowadzonej operacji zakładany jest wzrost akceptacji społecznej dla działań obszarowych realizowanych w ramach PROW 2014-2020 oraz wzrośnie świadomość społeczeństwa  na temat realizacji Programu i wkładu Wspólnoty oraz rozpowszechnianie wizualnej marki Programu. Materiały promocyjne będą oddziaływały pozytywnie na przyszłe zachowanie grupy otoczenia odbiorców.
Cele nie zostaną osiągnięte od razu, lecz ich wpływ będzie widoczny dopiero po pewnym czasie.
</t>
  </si>
  <si>
    <t>Załącznik nr 2 do uchwały nr 15 GR ds. KSOW</t>
  </si>
  <si>
    <r>
      <t xml:space="preserve">część I - </t>
    </r>
    <r>
      <rPr>
        <i/>
        <sz val="10"/>
        <rFont val="Arial CE"/>
        <charset val="238"/>
      </rPr>
      <t>Plan operacyjny na lata 2016-2017 dla JC, IZ, SIR</t>
    </r>
  </si>
  <si>
    <t>Wynajęcie powierzchni wystawienniczej na targach Grüne Woche 2016 w Berlinie.
Wykonanie zabudowy stoiska na targach Grüne Woche 2016 w Berlinie.
Wynajęcie powierzchni wystawienniczej na targach Grüne Woche 2017 w Berlinie.
Wykonanie zabudowy stoiska na targach Grüne Woche 2017 w Berlinie. Wynajęcie powierzchni wystawienniczej na targach Grüne Woche 2018 w Berlinie.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</si>
</sst>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0\ _z_ł"/>
    <numFmt numFmtId="165" formatCode="[$-415]General"/>
    <numFmt numFmtId="166" formatCode="#,##0.00\ &quot;zł&quot;"/>
  </numFmts>
  <fonts count="37">
    <font>
      <sz val="10"/>
      <name val="Arial CE"/>
      <charset val="238"/>
    </font>
    <font>
      <sz val="11"/>
      <color indexed="8"/>
      <name val="Calibri"/>
      <family val="2"/>
    </font>
    <font>
      <sz val="11"/>
      <color indexed="8"/>
      <name val="Calibri"/>
      <family val="2"/>
      <charset val="238"/>
    </font>
    <font>
      <u/>
      <sz val="11"/>
      <color indexed="12"/>
      <name val="Calibri"/>
      <family val="2"/>
      <charset val="238"/>
    </font>
    <font>
      <sz val="10"/>
      <name val="Calibri"/>
      <family val="2"/>
      <charset val="238"/>
    </font>
    <font>
      <b/>
      <sz val="10"/>
      <name val="Calibri"/>
      <family val="2"/>
      <charset val="238"/>
    </font>
    <font>
      <sz val="10"/>
      <color indexed="10"/>
      <name val="Calibri"/>
      <family val="2"/>
      <charset val="238"/>
    </font>
    <font>
      <b/>
      <sz val="14"/>
      <name val="Calibri"/>
      <family val="2"/>
      <charset val="238"/>
    </font>
    <font>
      <b/>
      <sz val="11"/>
      <name val="Calibri"/>
      <family val="2"/>
      <charset val="238"/>
    </font>
    <font>
      <sz val="12"/>
      <color indexed="55"/>
      <name val="Calibri"/>
      <family val="2"/>
      <charset val="238"/>
    </font>
    <font>
      <i/>
      <sz val="12"/>
      <color indexed="55"/>
      <name val="Calibri"/>
      <family val="2"/>
      <charset val="238"/>
    </font>
    <font>
      <b/>
      <sz val="14"/>
      <color indexed="55"/>
      <name val="Calibri"/>
      <family val="2"/>
      <charset val="238"/>
    </font>
    <font>
      <sz val="14"/>
      <color indexed="55"/>
      <name val="Calibri"/>
      <family val="2"/>
      <charset val="238"/>
    </font>
    <font>
      <sz val="10"/>
      <name val="Arial CE"/>
      <charset val="238"/>
    </font>
    <font>
      <sz val="11"/>
      <name val="Calibri"/>
      <family val="2"/>
      <charset val="238"/>
    </font>
    <font>
      <sz val="10"/>
      <name val="Arial"/>
      <family val="2"/>
      <charset val="238"/>
    </font>
    <font>
      <b/>
      <sz val="12"/>
      <name val="Arial"/>
      <family val="2"/>
      <charset val="238"/>
    </font>
    <font>
      <b/>
      <sz val="10"/>
      <name val="Arial"/>
      <family val="2"/>
      <charset val="238"/>
    </font>
    <font>
      <b/>
      <sz val="11"/>
      <color indexed="8"/>
      <name val="Arial"/>
      <family val="2"/>
      <charset val="238"/>
    </font>
    <font>
      <b/>
      <sz val="10"/>
      <color indexed="8"/>
      <name val="Arial"/>
      <family val="2"/>
      <charset val="238"/>
    </font>
    <font>
      <sz val="11"/>
      <name val="Calibri"/>
      <family val="2"/>
      <charset val="1"/>
    </font>
    <font>
      <sz val="10"/>
      <name val="Calibri"/>
      <family val="2"/>
      <charset val="1"/>
    </font>
    <font>
      <sz val="10"/>
      <name val="Arial CE"/>
      <family val="2"/>
      <charset val="238"/>
    </font>
    <font>
      <sz val="11"/>
      <color rgb="FF000000"/>
      <name val="Czcionka tekstu podstawowego1"/>
      <charset val="238"/>
    </font>
    <font>
      <b/>
      <sz val="10"/>
      <color rgb="FFFF0000"/>
      <name val="Calibri"/>
      <family val="2"/>
      <charset val="238"/>
    </font>
    <font>
      <b/>
      <sz val="11"/>
      <color theme="1"/>
      <name val="Czcionka tekstu podstawowego"/>
      <charset val="238"/>
    </font>
    <font>
      <sz val="10"/>
      <color rgb="FFFF0000"/>
      <name val="Calibri"/>
      <family val="2"/>
      <charset val="238"/>
    </font>
    <font>
      <sz val="11"/>
      <name val="Calibri"/>
      <family val="2"/>
      <charset val="238"/>
      <scheme val="minor"/>
    </font>
    <font>
      <sz val="12"/>
      <name val="Calibri"/>
      <family val="2"/>
      <charset val="238"/>
      <scheme val="minor"/>
    </font>
    <font>
      <sz val="10"/>
      <name val="Calibri"/>
      <family val="2"/>
      <charset val="238"/>
      <scheme val="minor"/>
    </font>
    <font>
      <b/>
      <sz val="16"/>
      <name val="Arial CE"/>
      <charset val="238"/>
    </font>
    <font>
      <b/>
      <sz val="11"/>
      <name val="Czcionka tekstu podstawowego"/>
      <charset val="238"/>
    </font>
    <font>
      <sz val="8.5"/>
      <name val="Calibri"/>
      <family val="2"/>
      <charset val="238"/>
    </font>
    <font>
      <sz val="10"/>
      <name val="Tahoma"/>
      <family val="2"/>
      <charset val="238"/>
    </font>
    <font>
      <i/>
      <sz val="10"/>
      <name val="Calibri"/>
      <family val="2"/>
      <charset val="1"/>
    </font>
    <font>
      <b/>
      <sz val="10"/>
      <name val="Arial CE"/>
      <charset val="238"/>
    </font>
    <font>
      <i/>
      <sz val="10"/>
      <name val="Arial CE"/>
      <charset val="238"/>
    </font>
  </fonts>
  <fills count="17">
    <fill>
      <patternFill patternType="none"/>
    </fill>
    <fill>
      <patternFill patternType="gray125"/>
    </fill>
    <fill>
      <patternFill patternType="solid">
        <fgColor indexed="9"/>
        <bgColor indexed="64"/>
      </patternFill>
    </fill>
    <fill>
      <patternFill patternType="solid">
        <fgColor indexed="9"/>
        <bgColor indexed="43"/>
      </patternFill>
    </fill>
    <fill>
      <patternFill patternType="solid">
        <fgColor indexed="50"/>
        <bgColor indexed="64"/>
      </patternFill>
    </fill>
    <fill>
      <patternFill patternType="solid">
        <fgColor indexed="44"/>
        <bgColor indexed="64"/>
      </patternFill>
    </fill>
    <fill>
      <patternFill patternType="solid">
        <fgColor indexed="51"/>
        <bgColor indexed="23"/>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rgb="FF0070C0"/>
        <bgColor indexed="64"/>
      </patternFill>
    </fill>
    <fill>
      <patternFill patternType="solid">
        <fgColor theme="7" tint="0.59999389629810485"/>
        <bgColor indexed="64"/>
      </patternFill>
    </fill>
  </fills>
  <borders count="24">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8"/>
      </left>
      <right style="thin">
        <color indexed="8"/>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8">
    <xf numFmtId="0" fontId="0" fillId="0" borderId="0"/>
    <xf numFmtId="43" fontId="2" fillId="0" borderId="0" applyFont="0" applyFill="0" applyBorder="0" applyAlignment="0" applyProtection="0"/>
    <xf numFmtId="165" fontId="23" fillId="0" borderId="0"/>
    <xf numFmtId="0" fontId="3" fillId="0" borderId="0" applyNumberFormat="0" applyFill="0" applyBorder="0" applyAlignment="0" applyProtection="0"/>
    <xf numFmtId="0" fontId="1" fillId="0" borderId="0"/>
    <xf numFmtId="0" fontId="13" fillId="0" borderId="0"/>
    <xf numFmtId="0" fontId="22" fillId="0" borderId="0"/>
    <xf numFmtId="0" fontId="2" fillId="0" borderId="0"/>
  </cellStyleXfs>
  <cellXfs count="242">
    <xf numFmtId="0" fontId="0" fillId="0" borderId="0" xfId="0"/>
    <xf numFmtId="0" fontId="4" fillId="2" borderId="0" xfId="0" applyFont="1" applyFill="1"/>
    <xf numFmtId="164" fontId="4" fillId="2" borderId="0" xfId="0" applyNumberFormat="1" applyFont="1" applyFill="1" applyAlignment="1">
      <alignment horizontal="right"/>
    </xf>
    <xf numFmtId="0" fontId="5" fillId="2" borderId="1"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164" fontId="5" fillId="2" borderId="2"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6" fillId="2" borderId="0" xfId="0" applyFont="1" applyFill="1" applyAlignment="1">
      <alignment vertical="center" wrapText="1"/>
    </xf>
    <xf numFmtId="0" fontId="4" fillId="2" borderId="0" xfId="0" applyFont="1" applyFill="1" applyAlignment="1">
      <alignment horizontal="center"/>
    </xf>
    <xf numFmtId="164" fontId="5" fillId="2" borderId="3" xfId="0" applyNumberFormat="1" applyFont="1" applyFill="1" applyBorder="1" applyAlignment="1">
      <alignment horizontal="right"/>
    </xf>
    <xf numFmtId="0" fontId="11" fillId="2" borderId="0" xfId="0" applyFont="1" applyFill="1" applyAlignment="1">
      <alignment horizontal="center"/>
    </xf>
    <xf numFmtId="164" fontId="11" fillId="2" borderId="0" xfId="0" applyNumberFormat="1" applyFont="1" applyFill="1" applyAlignment="1">
      <alignment horizontal="right"/>
    </xf>
    <xf numFmtId="0" fontId="12" fillId="2" borderId="0" xfId="0" applyFont="1" applyFill="1" applyAlignment="1">
      <alignment horizontal="center"/>
    </xf>
    <xf numFmtId="0" fontId="5" fillId="2" borderId="11" xfId="0" applyFont="1" applyFill="1" applyBorder="1" applyAlignment="1">
      <alignment horizontal="center" vertical="center" wrapText="1"/>
    </xf>
    <xf numFmtId="0" fontId="24" fillId="2" borderId="0" xfId="0" applyFont="1" applyFill="1" applyAlignment="1">
      <alignment horizontal="center"/>
    </xf>
    <xf numFmtId="4" fontId="24" fillId="2" borderId="0" xfId="0" applyNumberFormat="1" applyFont="1" applyFill="1" applyAlignment="1">
      <alignment horizontal="center"/>
    </xf>
    <xf numFmtId="0" fontId="15" fillId="0" borderId="3" xfId="5" applyFont="1" applyFill="1" applyBorder="1" applyAlignment="1">
      <alignment horizontal="center" vertical="center" wrapText="1"/>
    </xf>
    <xf numFmtId="0" fontId="16" fillId="2" borderId="0" xfId="4" applyFont="1" applyFill="1" applyBorder="1" applyAlignment="1">
      <alignment horizontal="left"/>
    </xf>
    <xf numFmtId="0" fontId="17" fillId="2" borderId="0" xfId="4" applyFont="1" applyFill="1" applyBorder="1" applyAlignment="1">
      <alignment horizontal="left" vertical="center"/>
    </xf>
    <xf numFmtId="0" fontId="17" fillId="2" borderId="0" xfId="4" applyFont="1" applyFill="1" applyBorder="1" applyAlignment="1">
      <alignment horizontal="center" vertical="center"/>
    </xf>
    <xf numFmtId="0" fontId="17" fillId="2" borderId="0" xfId="4" applyFont="1" applyFill="1" applyBorder="1" applyAlignment="1">
      <alignment vertical="center"/>
    </xf>
    <xf numFmtId="0" fontId="17" fillId="2" borderId="0" xfId="4" applyFont="1" applyFill="1" applyBorder="1" applyAlignment="1">
      <alignment vertical="center" wrapText="1"/>
    </xf>
    <xf numFmtId="4" fontId="17" fillId="2" borderId="0" xfId="4" applyNumberFormat="1" applyFont="1" applyFill="1" applyBorder="1" applyAlignment="1">
      <alignment horizontal="center" vertical="center"/>
    </xf>
    <xf numFmtId="0" fontId="17" fillId="4" borderId="3" xfId="5" applyFont="1" applyFill="1" applyBorder="1" applyAlignment="1">
      <alignment horizontal="center" vertical="center" wrapText="1"/>
    </xf>
    <xf numFmtId="49" fontId="17" fillId="4" borderId="3" xfId="5" applyNumberFormat="1" applyFont="1" applyFill="1" applyBorder="1" applyAlignment="1">
      <alignment horizontal="center" vertical="center" wrapText="1"/>
    </xf>
    <xf numFmtId="0" fontId="15" fillId="0" borderId="3" xfId="5" applyFont="1" applyFill="1" applyBorder="1" applyAlignment="1">
      <alignment horizontal="center" vertical="center"/>
    </xf>
    <xf numFmtId="0" fontId="15" fillId="0" borderId="3" xfId="5" applyFont="1" applyFill="1" applyBorder="1" applyAlignment="1">
      <alignment horizontal="left" vertical="center" wrapText="1"/>
    </xf>
    <xf numFmtId="0" fontId="15" fillId="0" borderId="3" xfId="5" applyFont="1" applyFill="1" applyBorder="1" applyAlignment="1">
      <alignment vertical="center" wrapText="1"/>
    </xf>
    <xf numFmtId="4" fontId="15" fillId="0" borderId="3" xfId="5" applyNumberFormat="1" applyFont="1" applyFill="1" applyBorder="1" applyAlignment="1">
      <alignment horizontal="center" vertical="center"/>
    </xf>
    <xf numFmtId="0" fontId="17" fillId="0" borderId="0" xfId="5" applyFont="1" applyAlignment="1">
      <alignment horizontal="center"/>
    </xf>
    <xf numFmtId="0" fontId="17" fillId="0" borderId="0" xfId="5" applyFont="1" applyAlignment="1">
      <alignment horizontal="center" vertical="center"/>
    </xf>
    <xf numFmtId="0" fontId="17" fillId="0" borderId="0" xfId="5" applyFont="1" applyAlignment="1">
      <alignment vertical="center"/>
    </xf>
    <xf numFmtId="0" fontId="17" fillId="0" borderId="0" xfId="5" applyFont="1" applyAlignment="1">
      <alignment vertical="center" wrapText="1"/>
    </xf>
    <xf numFmtId="0" fontId="17" fillId="0" borderId="0" xfId="5" applyFont="1"/>
    <xf numFmtId="4" fontId="0" fillId="0" borderId="0" xfId="0" applyNumberFormat="1"/>
    <xf numFmtId="0" fontId="15" fillId="0" borderId="3" xfId="7" applyFont="1" applyFill="1" applyBorder="1" applyAlignment="1">
      <alignment horizontal="center" vertical="center" wrapText="1"/>
    </xf>
    <xf numFmtId="0" fontId="18" fillId="2" borderId="0" xfId="7" applyFont="1" applyFill="1" applyAlignment="1">
      <alignment vertical="center"/>
    </xf>
    <xf numFmtId="0" fontId="18" fillId="2" borderId="0" xfId="7" applyFont="1" applyFill="1" applyAlignment="1">
      <alignment vertical="center" wrapText="1"/>
    </xf>
    <xf numFmtId="0" fontId="18" fillId="2" borderId="0" xfId="7" applyFont="1" applyFill="1" applyAlignment="1">
      <alignment horizontal="center" vertical="center" wrapText="1"/>
    </xf>
    <xf numFmtId="0" fontId="19" fillId="5" borderId="3" xfId="7" applyFont="1" applyFill="1" applyBorder="1" applyAlignment="1">
      <alignment horizontal="center" vertical="center" wrapText="1"/>
    </xf>
    <xf numFmtId="0" fontId="17" fillId="5" borderId="3" xfId="7" applyFont="1" applyFill="1" applyBorder="1" applyAlignment="1">
      <alignment horizontal="center" vertical="center" wrapText="1"/>
    </xf>
    <xf numFmtId="3" fontId="15" fillId="0" borderId="3" xfId="7" quotePrefix="1" applyNumberFormat="1" applyFont="1" applyFill="1" applyBorder="1" applyAlignment="1">
      <alignment horizontal="center" vertical="center" wrapText="1"/>
    </xf>
    <xf numFmtId="0" fontId="4" fillId="2" borderId="0" xfId="0" applyFont="1" applyFill="1" applyBorder="1"/>
    <xf numFmtId="0" fontId="26" fillId="0" borderId="0" xfId="0" applyFont="1" applyFill="1"/>
    <xf numFmtId="164" fontId="5" fillId="2" borderId="11" xfId="0" applyNumberFormat="1" applyFont="1" applyFill="1" applyBorder="1" applyAlignment="1">
      <alignment horizontal="right"/>
    </xf>
    <xf numFmtId="4" fontId="0" fillId="10" borderId="3" xfId="0" applyNumberFormat="1" applyFill="1" applyBorder="1"/>
    <xf numFmtId="0" fontId="0" fillId="0" borderId="0" xfId="0" applyAlignment="1"/>
    <xf numFmtId="0" fontId="30" fillId="0" borderId="3" xfId="0" applyFont="1" applyBorder="1" applyAlignment="1">
      <alignment horizontal="center" vertical="center" wrapText="1"/>
    </xf>
    <xf numFmtId="0" fontId="25" fillId="0" borderId="0" xfId="0" applyFont="1" applyFill="1" applyBorder="1" applyAlignment="1">
      <alignment vertical="center" wrapText="1"/>
    </xf>
    <xf numFmtId="166" fontId="30" fillId="0" borderId="3" xfId="0" applyNumberFormat="1" applyFont="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0" fillId="11" borderId="16" xfId="0" applyFill="1" applyBorder="1" applyAlignment="1">
      <alignment horizontal="center" vertical="center" wrapText="1"/>
    </xf>
    <xf numFmtId="0" fontId="0" fillId="13" borderId="21" xfId="0" applyFill="1" applyBorder="1" applyAlignment="1">
      <alignment horizontal="center" vertical="center" wrapText="1"/>
    </xf>
    <xf numFmtId="4" fontId="0" fillId="10" borderId="11" xfId="0" applyNumberFormat="1" applyFill="1" applyBorder="1"/>
    <xf numFmtId="0" fontId="0" fillId="7" borderId="20" xfId="0" applyFill="1" applyBorder="1" applyAlignment="1">
      <alignment horizontal="center" vertical="center" wrapText="1"/>
    </xf>
    <xf numFmtId="0" fontId="0" fillId="8" borderId="16" xfId="0" applyFill="1" applyBorder="1" applyAlignment="1">
      <alignment horizontal="center" vertical="center"/>
    </xf>
    <xf numFmtId="0" fontId="0" fillId="9" borderId="21" xfId="0" applyFill="1" applyBorder="1" applyAlignment="1">
      <alignment horizontal="right" vertical="center"/>
    </xf>
    <xf numFmtId="0" fontId="0" fillId="9" borderId="22" xfId="0" applyFill="1" applyBorder="1" applyAlignment="1">
      <alignment horizontal="right" vertical="center"/>
    </xf>
    <xf numFmtId="0" fontId="0" fillId="9" borderId="23" xfId="0" applyFill="1" applyBorder="1" applyAlignment="1">
      <alignment horizontal="right" vertical="center"/>
    </xf>
    <xf numFmtId="4" fontId="0" fillId="10" borderId="5" xfId="0" applyNumberFormat="1" applyFill="1" applyBorder="1"/>
    <xf numFmtId="0" fontId="31" fillId="14" borderId="16" xfId="0" applyFont="1" applyFill="1" applyBorder="1" applyAlignment="1">
      <alignment horizontal="right" vertical="center"/>
    </xf>
    <xf numFmtId="4" fontId="31" fillId="15" borderId="20" xfId="0" applyNumberFormat="1" applyFont="1" applyFill="1" applyBorder="1"/>
    <xf numFmtId="0" fontId="25"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164" fontId="4" fillId="0" borderId="3" xfId="0" applyNumberFormat="1" applyFont="1" applyFill="1" applyBorder="1" applyAlignment="1">
      <alignment horizontal="right" vertical="center"/>
    </xf>
    <xf numFmtId="0" fontId="4" fillId="0" borderId="4" xfId="0" applyFont="1" applyFill="1" applyBorder="1" applyAlignment="1">
      <alignment horizontal="center" vertical="center"/>
    </xf>
    <xf numFmtId="164" fontId="4" fillId="0" borderId="3" xfId="0" applyNumberFormat="1" applyFont="1" applyFill="1" applyBorder="1" applyAlignment="1">
      <alignment horizontal="righ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xf numFmtId="4" fontId="4" fillId="0" borderId="0" xfId="0" applyNumberFormat="1" applyFont="1" applyFill="1" applyBorder="1" applyAlignment="1">
      <alignment vertical="center"/>
    </xf>
    <xf numFmtId="164" fontId="4" fillId="0" borderId="5" xfId="0" applyNumberFormat="1" applyFont="1" applyFill="1" applyBorder="1" applyAlignment="1">
      <alignment horizontal="right" vertical="center"/>
    </xf>
    <xf numFmtId="0" fontId="4" fillId="0" borderId="3" xfId="0" applyFont="1" applyFill="1" applyBorder="1" applyAlignment="1">
      <alignmen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164" fontId="4" fillId="0" borderId="5" xfId="0" applyNumberFormat="1" applyFont="1" applyFill="1" applyBorder="1" applyAlignment="1">
      <alignment horizontal="right" vertical="center" wrapText="1"/>
    </xf>
    <xf numFmtId="0" fontId="4" fillId="0" borderId="6" xfId="0" applyFont="1" applyFill="1" applyBorder="1" applyAlignment="1">
      <alignment horizontal="center" vertical="center" wrapText="1"/>
    </xf>
    <xf numFmtId="164" fontId="4" fillId="0" borderId="11" xfId="0" applyNumberFormat="1" applyFont="1" applyFill="1" applyBorder="1" applyAlignment="1">
      <alignment horizontal="right" vertical="center" wrapText="1"/>
    </xf>
    <xf numFmtId="164" fontId="4" fillId="0" borderId="3" xfId="0" applyNumberFormat="1" applyFont="1" applyFill="1" applyBorder="1" applyAlignment="1">
      <alignment vertical="center"/>
    </xf>
    <xf numFmtId="164" fontId="4" fillId="0" borderId="11" xfId="0" applyNumberFormat="1" applyFont="1" applyFill="1" applyBorder="1" applyAlignment="1">
      <alignment horizontal="right" vertical="center"/>
    </xf>
    <xf numFmtId="0" fontId="4" fillId="0" borderId="3" xfId="0" applyNumberFormat="1" applyFont="1" applyFill="1" applyBorder="1" applyAlignment="1">
      <alignment horizontal="center" vertical="center"/>
    </xf>
    <xf numFmtId="2"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xf>
    <xf numFmtId="164" fontId="4" fillId="0" borderId="9" xfId="0" applyNumberFormat="1" applyFont="1" applyFill="1" applyBorder="1" applyAlignment="1">
      <alignment horizontal="right" vertical="center"/>
    </xf>
    <xf numFmtId="1" fontId="4" fillId="0" borderId="3"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xf>
    <xf numFmtId="2" fontId="4" fillId="0" borderId="0" xfId="0" applyNumberFormat="1" applyFont="1" applyFill="1" applyBorder="1" applyAlignment="1">
      <alignment horizontal="center" vertical="center" wrapText="1"/>
    </xf>
    <xf numFmtId="0" fontId="4" fillId="0" borderId="11" xfId="0" applyFont="1" applyFill="1" applyBorder="1" applyAlignment="1">
      <alignment horizontal="right" vertical="center" wrapText="1"/>
    </xf>
    <xf numFmtId="0" fontId="4" fillId="0" borderId="3" xfId="0" applyFont="1" applyFill="1" applyBorder="1" applyAlignment="1">
      <alignment horizontal="right" vertical="center" wrapText="1"/>
    </xf>
    <xf numFmtId="164" fontId="4" fillId="0" borderId="9" xfId="0" applyNumberFormat="1" applyFont="1" applyFill="1" applyBorder="1" applyAlignment="1">
      <alignment horizontal="right" vertical="center" wrapText="1"/>
    </xf>
    <xf numFmtId="0" fontId="4" fillId="0" borderId="3" xfId="0" applyFont="1" applyFill="1" applyBorder="1" applyAlignment="1">
      <alignment horizontal="justify"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xf>
    <xf numFmtId="0" fontId="4" fillId="0" borderId="8" xfId="0" applyFont="1" applyFill="1" applyBorder="1" applyAlignment="1">
      <alignment vertical="center" wrapText="1"/>
    </xf>
    <xf numFmtId="0" fontId="4" fillId="0" borderId="8" xfId="0" applyFont="1" applyFill="1" applyBorder="1" applyAlignment="1">
      <alignment horizontal="justify" vertical="center"/>
    </xf>
    <xf numFmtId="0" fontId="4" fillId="0" borderId="0" xfId="4" applyFont="1" applyFill="1" applyAlignment="1">
      <alignment vertical="center" wrapText="1"/>
    </xf>
    <xf numFmtId="0" fontId="4" fillId="0" borderId="5" xfId="4" applyFont="1" applyFill="1" applyBorder="1" applyAlignment="1">
      <alignment horizontal="left" vertical="center" wrapText="1"/>
    </xf>
    <xf numFmtId="0" fontId="4" fillId="0" borderId="0" xfId="4" applyFont="1" applyFill="1" applyAlignment="1">
      <alignment horizontal="center" vertical="center" wrapText="1"/>
    </xf>
    <xf numFmtId="0" fontId="4" fillId="0" borderId="5" xfId="4" applyFont="1" applyFill="1" applyBorder="1" applyAlignment="1">
      <alignment horizontal="center" vertical="center" wrapText="1"/>
    </xf>
    <xf numFmtId="0" fontId="4" fillId="0" borderId="3" xfId="4" applyFont="1" applyFill="1" applyBorder="1" applyAlignment="1">
      <alignment vertical="center" wrapText="1"/>
    </xf>
    <xf numFmtId="0" fontId="4" fillId="0" borderId="3" xfId="4" applyFont="1" applyFill="1" applyBorder="1" applyAlignment="1">
      <alignment horizontal="left" vertical="center" wrapText="1"/>
    </xf>
    <xf numFmtId="0" fontId="4" fillId="0" borderId="3" xfId="4"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Border="1" applyAlignment="1">
      <alignment horizontal="center" wrapText="1"/>
    </xf>
    <xf numFmtId="164" fontId="4" fillId="0" borderId="11" xfId="0" applyNumberFormat="1" applyFont="1" applyFill="1" applyBorder="1" applyAlignment="1">
      <alignment horizontal="right" wrapText="1"/>
    </xf>
    <xf numFmtId="164" fontId="4" fillId="0" borderId="3" xfId="0" applyNumberFormat="1" applyFont="1" applyFill="1" applyBorder="1" applyAlignment="1">
      <alignment horizontal="right" wrapText="1"/>
    </xf>
    <xf numFmtId="0" fontId="4" fillId="0" borderId="8" xfId="0" applyFont="1" applyFill="1" applyBorder="1" applyAlignment="1">
      <alignment horizontal="center"/>
    </xf>
    <xf numFmtId="0" fontId="4" fillId="0" borderId="8" xfId="0" applyFont="1" applyFill="1" applyBorder="1" applyAlignment="1">
      <alignment horizontal="center" wrapText="1"/>
    </xf>
    <xf numFmtId="0" fontId="4" fillId="0" borderId="3" xfId="0" applyFont="1" applyFill="1" applyBorder="1" applyAlignment="1">
      <alignment horizontal="center" wrapText="1"/>
    </xf>
    <xf numFmtId="0" fontId="4" fillId="0" borderId="6" xfId="0" applyFont="1" applyFill="1" applyBorder="1" applyAlignment="1">
      <alignment horizontal="left"/>
    </xf>
    <xf numFmtId="0" fontId="4" fillId="0" borderId="0" xfId="0" applyFont="1" applyFill="1" applyBorder="1" applyAlignment="1">
      <alignment horizontal="left" vertical="top" wrapText="1"/>
    </xf>
    <xf numFmtId="164" fontId="4" fillId="0" borderId="11" xfId="0" applyNumberFormat="1" applyFont="1" applyFill="1" applyBorder="1" applyAlignment="1">
      <alignment horizontal="right" vertical="top" wrapText="1"/>
    </xf>
    <xf numFmtId="0" fontId="4" fillId="0" borderId="4" xfId="0" applyFont="1" applyFill="1" applyBorder="1" applyAlignment="1">
      <alignment horizontal="center" vertical="center" wrapText="1"/>
    </xf>
    <xf numFmtId="4" fontId="4" fillId="0" borderId="3" xfId="0" applyNumberFormat="1" applyFont="1" applyFill="1" applyBorder="1" applyAlignment="1">
      <alignment horizontal="right" vertical="center" wrapText="1"/>
    </xf>
    <xf numFmtId="0" fontId="4" fillId="0" borderId="5" xfId="5" applyFont="1" applyFill="1" applyBorder="1" applyAlignment="1">
      <alignment horizontal="center" vertical="center" wrapText="1"/>
    </xf>
    <xf numFmtId="0" fontId="4" fillId="0" borderId="3" xfId="5" applyFont="1" applyFill="1" applyBorder="1" applyAlignment="1">
      <alignment horizontal="center" vertical="center"/>
    </xf>
    <xf numFmtId="0" fontId="4" fillId="0" borderId="3" xfId="5" applyFont="1" applyFill="1" applyBorder="1" applyAlignment="1">
      <alignment horizontal="center" vertical="center" wrapText="1"/>
    </xf>
    <xf numFmtId="0" fontId="29" fillId="0" borderId="3" xfId="5" applyFont="1" applyFill="1" applyBorder="1" applyAlignment="1">
      <alignment horizontal="left" vertical="center" wrapText="1"/>
    </xf>
    <xf numFmtId="0" fontId="29" fillId="0" borderId="3" xfId="0" applyFont="1" applyFill="1" applyBorder="1" applyAlignment="1">
      <alignment horizontal="center" vertical="center"/>
    </xf>
    <xf numFmtId="0" fontId="29" fillId="0" borderId="3" xfId="0" applyFont="1" applyFill="1" applyBorder="1" applyAlignment="1">
      <alignment horizontal="center" vertical="center" wrapText="1"/>
    </xf>
    <xf numFmtId="0" fontId="29" fillId="0" borderId="3" xfId="0" applyFont="1" applyFill="1" applyBorder="1" applyAlignment="1">
      <alignment vertical="center" wrapText="1"/>
    </xf>
    <xf numFmtId="0" fontId="29" fillId="0" borderId="5" xfId="0" applyFont="1" applyFill="1" applyBorder="1" applyAlignment="1">
      <alignment horizontal="center" vertical="center" wrapText="1"/>
    </xf>
    <xf numFmtId="0" fontId="29" fillId="0" borderId="11" xfId="0" applyFont="1" applyFill="1" applyBorder="1" applyAlignment="1">
      <alignment horizontal="center" vertical="center"/>
    </xf>
    <xf numFmtId="0" fontId="29" fillId="0" borderId="11" xfId="0"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32" fillId="0" borderId="3" xfId="0" applyFont="1" applyFill="1" applyBorder="1" applyAlignment="1">
      <alignment horizontal="left" vertical="top" wrapText="1"/>
    </xf>
    <xf numFmtId="4" fontId="4" fillId="0" borderId="8"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3" xfId="0" applyFont="1" applyFill="1" applyBorder="1" applyAlignment="1">
      <alignment horizontal="center" vertical="center"/>
    </xf>
    <xf numFmtId="0" fontId="21" fillId="0" borderId="19"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3" xfId="0" applyFont="1" applyFill="1" applyBorder="1" applyAlignment="1">
      <alignment horizontal="center" vertical="top" wrapText="1"/>
    </xf>
    <xf numFmtId="0" fontId="21" fillId="0" borderId="12" xfId="6" applyFont="1" applyFill="1" applyBorder="1" applyAlignment="1">
      <alignment horizontal="center" vertical="center" wrapText="1"/>
    </xf>
    <xf numFmtId="0" fontId="21" fillId="0" borderId="13" xfId="0" applyFont="1" applyFill="1" applyBorder="1" applyAlignment="1">
      <alignment vertical="center" wrapText="1"/>
    </xf>
    <xf numFmtId="164" fontId="21" fillId="0" borderId="13" xfId="0" applyNumberFormat="1" applyFont="1" applyFill="1" applyBorder="1" applyAlignment="1">
      <alignment horizontal="right" vertical="center" wrapText="1"/>
    </xf>
    <xf numFmtId="0" fontId="21" fillId="0" borderId="14"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2" xfId="0" applyFont="1" applyFill="1" applyBorder="1" applyAlignment="1">
      <alignment vertical="center" wrapText="1"/>
    </xf>
    <xf numFmtId="164" fontId="21" fillId="0" borderId="12" xfId="0" applyNumberFormat="1" applyFont="1" applyFill="1" applyBorder="1" applyAlignment="1">
      <alignment horizontal="right" vertical="center" wrapText="1"/>
    </xf>
    <xf numFmtId="0" fontId="21" fillId="0" borderId="14" xfId="0" applyFont="1" applyFill="1" applyBorder="1" applyAlignment="1">
      <alignment horizontal="center" wrapText="1"/>
    </xf>
    <xf numFmtId="0" fontId="21" fillId="0" borderId="14" xfId="0" applyFont="1" applyFill="1" applyBorder="1" applyAlignment="1">
      <alignment vertical="center" wrapText="1"/>
    </xf>
    <xf numFmtId="164" fontId="21" fillId="0" borderId="14"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21" fillId="0" borderId="3" xfId="0" applyFont="1" applyFill="1" applyBorder="1" applyAlignment="1">
      <alignment vertical="center" wrapText="1"/>
    </xf>
    <xf numFmtId="164" fontId="4" fillId="0" borderId="8" xfId="0" applyNumberFormat="1" applyFont="1" applyFill="1" applyBorder="1" applyAlignment="1">
      <alignment horizontal="center" vertical="center" wrapText="1"/>
    </xf>
    <xf numFmtId="0" fontId="14" fillId="0" borderId="3" xfId="0" applyFont="1" applyFill="1" applyBorder="1" applyAlignment="1">
      <alignment horizontal="center" vertical="center"/>
    </xf>
    <xf numFmtId="43" fontId="4" fillId="0" borderId="0" xfId="0" applyNumberFormat="1" applyFont="1" applyFill="1" applyBorder="1" applyAlignment="1">
      <alignment horizontal="center" vertical="center" wrapText="1"/>
    </xf>
    <xf numFmtId="43" fontId="4" fillId="0" borderId="8"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xf>
    <xf numFmtId="0" fontId="29" fillId="0" borderId="3" xfId="0" applyFont="1" applyFill="1" applyBorder="1" applyAlignment="1">
      <alignment horizontal="justify" vertical="center"/>
    </xf>
    <xf numFmtId="0" fontId="29" fillId="0" borderId="5" xfId="0" applyFont="1" applyFill="1" applyBorder="1" applyAlignment="1" applyProtection="1">
      <alignment horizontal="center" vertical="center"/>
      <protection locked="0"/>
    </xf>
    <xf numFmtId="0" fontId="27" fillId="0" borderId="5" xfId="0" applyFont="1" applyFill="1" applyBorder="1" applyAlignment="1" applyProtection="1">
      <alignment horizontal="center" vertical="center" wrapText="1"/>
      <protection locked="0"/>
    </xf>
    <xf numFmtId="0" fontId="29" fillId="0" borderId="0" xfId="0" applyFont="1" applyFill="1" applyAlignment="1">
      <alignment horizontal="center" vertical="center" wrapText="1"/>
    </xf>
    <xf numFmtId="0" fontId="29" fillId="0" borderId="5" xfId="0" applyFont="1" applyFill="1" applyBorder="1" applyAlignment="1" applyProtection="1">
      <alignment horizontal="center" vertical="center" wrapText="1"/>
      <protection locked="0"/>
    </xf>
    <xf numFmtId="4" fontId="29" fillId="0" borderId="5" xfId="0" applyNumberFormat="1" applyFont="1" applyFill="1" applyBorder="1" applyAlignment="1" applyProtection="1">
      <alignment horizontal="center" vertical="center" wrapText="1"/>
      <protection locked="0"/>
    </xf>
    <xf numFmtId="0" fontId="29" fillId="0" borderId="3" xfId="0"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wrapText="1"/>
      <protection locked="0"/>
    </xf>
    <xf numFmtId="0" fontId="29" fillId="0" borderId="3" xfId="0" applyFont="1" applyFill="1" applyBorder="1" applyAlignment="1" applyProtection="1">
      <alignment horizontal="center" vertical="center" wrapText="1"/>
      <protection locked="0"/>
    </xf>
    <xf numFmtId="4" fontId="27" fillId="0" borderId="3" xfId="0" applyNumberFormat="1" applyFont="1" applyFill="1" applyBorder="1" applyAlignment="1" applyProtection="1">
      <alignment horizontal="center" vertical="center" wrapText="1"/>
      <protection locked="0"/>
    </xf>
    <xf numFmtId="0" fontId="29" fillId="0" borderId="11"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wrapText="1"/>
      <protection locked="0"/>
    </xf>
    <xf numFmtId="0" fontId="29" fillId="0" borderId="11" xfId="0" applyFont="1" applyFill="1" applyBorder="1" applyAlignment="1" applyProtection="1">
      <alignment horizontal="center" vertical="center" wrapText="1"/>
      <protection locked="0"/>
    </xf>
    <xf numFmtId="4" fontId="4" fillId="0" borderId="0" xfId="0" applyNumberFormat="1" applyFont="1" applyFill="1" applyBorder="1" applyAlignment="1">
      <alignment horizontal="center" wrapText="1"/>
    </xf>
    <xf numFmtId="4" fontId="4" fillId="0" borderId="8" xfId="0" applyNumberFormat="1" applyFont="1" applyFill="1" applyBorder="1" applyAlignment="1">
      <alignment horizont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center" vertical="top" wrapText="1"/>
    </xf>
    <xf numFmtId="4" fontId="4" fillId="0" borderId="0" xfId="0" applyNumberFormat="1" applyFont="1" applyFill="1" applyBorder="1" applyAlignment="1">
      <alignment horizontal="center" vertical="top" wrapText="1"/>
    </xf>
    <xf numFmtId="164" fontId="4" fillId="0" borderId="0" xfId="0" applyNumberFormat="1" applyFont="1" applyFill="1" applyBorder="1" applyAlignment="1">
      <alignment horizontal="center" vertical="top" wrapText="1"/>
    </xf>
    <xf numFmtId="0" fontId="29" fillId="0" borderId="3" xfId="0" applyNumberFormat="1" applyFont="1" applyFill="1" applyBorder="1" applyAlignment="1">
      <alignment horizontal="center" vertical="center" wrapText="1"/>
    </xf>
    <xf numFmtId="164" fontId="29" fillId="0" borderId="3" xfId="0" applyNumberFormat="1" applyFont="1" applyFill="1" applyBorder="1" applyAlignment="1">
      <alignment horizontal="right" vertical="center"/>
    </xf>
    <xf numFmtId="43" fontId="4" fillId="0" borderId="0" xfId="0" applyNumberFormat="1" applyFont="1" applyFill="1" applyBorder="1" applyAlignment="1">
      <alignment vertical="center" wrapText="1"/>
    </xf>
    <xf numFmtId="0" fontId="14" fillId="0" borderId="5" xfId="5"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5" applyFont="1" applyFill="1" applyAlignment="1">
      <alignment horizontal="center" vertical="center" wrapText="1"/>
    </xf>
    <xf numFmtId="0" fontId="14" fillId="0" borderId="3" xfId="5" applyFont="1" applyFill="1" applyBorder="1" applyAlignment="1">
      <alignment horizontal="center" vertical="center" wrapText="1"/>
    </xf>
    <xf numFmtId="4" fontId="4" fillId="0" borderId="3" xfId="0" applyNumberFormat="1" applyFont="1" applyFill="1" applyBorder="1" applyAlignment="1">
      <alignment vertical="center"/>
    </xf>
    <xf numFmtId="4" fontId="4" fillId="0" borderId="3" xfId="0" applyNumberFormat="1" applyFont="1" applyFill="1" applyBorder="1" applyAlignment="1">
      <alignment horizontal="right" vertical="center"/>
    </xf>
    <xf numFmtId="164" fontId="4" fillId="0" borderId="3" xfId="0" applyNumberFormat="1" applyFont="1" applyFill="1" applyBorder="1" applyAlignment="1">
      <alignment vertical="center" wrapText="1"/>
    </xf>
    <xf numFmtId="4" fontId="4" fillId="0" borderId="3" xfId="0" applyNumberFormat="1" applyFont="1" applyFill="1" applyBorder="1" applyAlignment="1">
      <alignment vertical="center" wrapText="1"/>
    </xf>
    <xf numFmtId="4" fontId="4" fillId="0" borderId="3" xfId="5" applyNumberFormat="1" applyFont="1" applyFill="1" applyBorder="1" applyAlignment="1">
      <alignment vertical="center"/>
    </xf>
    <xf numFmtId="4" fontId="29" fillId="0" borderId="3" xfId="0" applyNumberFormat="1" applyFont="1" applyFill="1" applyBorder="1" applyAlignment="1">
      <alignment vertical="center"/>
    </xf>
    <xf numFmtId="4" fontId="29" fillId="0" borderId="3" xfId="0" applyNumberFormat="1" applyFont="1" applyFill="1" applyBorder="1" applyAlignment="1">
      <alignment vertical="center" wrapText="1"/>
    </xf>
    <xf numFmtId="4" fontId="29" fillId="0" borderId="5" xfId="0" applyNumberFormat="1" applyFont="1" applyFill="1" applyBorder="1" applyAlignment="1">
      <alignment vertical="center"/>
    </xf>
    <xf numFmtId="4" fontId="29" fillId="0" borderId="11" xfId="0" applyNumberFormat="1" applyFont="1" applyFill="1" applyBorder="1" applyAlignment="1">
      <alignment vertical="center"/>
    </xf>
    <xf numFmtId="164" fontId="29" fillId="0" borderId="3" xfId="0" applyNumberFormat="1" applyFont="1" applyFill="1" applyBorder="1" applyAlignment="1">
      <alignment horizontal="right" vertical="center" wrapText="1"/>
    </xf>
    <xf numFmtId="4" fontId="29" fillId="0" borderId="3" xfId="0" applyNumberFormat="1" applyFont="1" applyFill="1" applyBorder="1" applyAlignment="1">
      <alignment horizontal="right" vertical="center" wrapText="1"/>
    </xf>
    <xf numFmtId="4" fontId="29" fillId="0" borderId="3" xfId="0" applyNumberFormat="1" applyFont="1" applyFill="1" applyBorder="1" applyAlignment="1">
      <alignment horizontal="right" vertical="center"/>
    </xf>
    <xf numFmtId="4" fontId="20" fillId="0" borderId="3" xfId="0" applyNumberFormat="1" applyFont="1" applyFill="1" applyBorder="1" applyAlignment="1">
      <alignment horizontal="right" vertical="center"/>
    </xf>
    <xf numFmtId="4" fontId="21" fillId="0" borderId="3" xfId="0" applyNumberFormat="1" applyFont="1" applyFill="1" applyBorder="1" applyAlignment="1">
      <alignment horizontal="right" vertical="center"/>
    </xf>
    <xf numFmtId="164" fontId="14" fillId="0" borderId="3" xfId="0" applyNumberFormat="1" applyFont="1" applyFill="1" applyBorder="1" applyAlignment="1">
      <alignment horizontal="right" vertical="center" wrapText="1"/>
    </xf>
    <xf numFmtId="166" fontId="0" fillId="12" borderId="11" xfId="0" applyNumberFormat="1" applyFill="1" applyBorder="1" applyAlignment="1">
      <alignment horizontal="center" vertical="center" wrapText="1"/>
    </xf>
    <xf numFmtId="0" fontId="0" fillId="16" borderId="20" xfId="0" applyFill="1" applyBorder="1" applyAlignment="1">
      <alignment horizontal="center" vertical="center" wrapText="1"/>
    </xf>
    <xf numFmtId="3" fontId="15" fillId="0" borderId="3" xfId="7" applyNumberFormat="1" applyFont="1" applyFill="1" applyBorder="1" applyAlignment="1">
      <alignment horizontal="center" vertical="center" wrapText="1"/>
    </xf>
    <xf numFmtId="3" fontId="15" fillId="0" borderId="3" xfId="1" applyNumberFormat="1" applyFont="1" applyFill="1" applyBorder="1" applyAlignment="1">
      <alignment horizontal="center" vertical="center" wrapText="1"/>
    </xf>
    <xf numFmtId="0" fontId="15" fillId="0" borderId="3" xfId="7" quotePrefix="1" applyFont="1" applyFill="1" applyBorder="1" applyAlignment="1">
      <alignment horizontal="center" vertical="center" wrapText="1"/>
    </xf>
    <xf numFmtId="0" fontId="28" fillId="0" borderId="3" xfId="0" applyFont="1" applyFill="1" applyBorder="1" applyAlignment="1">
      <alignment vertical="center" wrapText="1"/>
    </xf>
    <xf numFmtId="0" fontId="28" fillId="0" borderId="3" xfId="0" applyFont="1" applyFill="1" applyBorder="1" applyAlignment="1">
      <alignment horizontal="center" vertical="center" wrapText="1"/>
    </xf>
    <xf numFmtId="0" fontId="35" fillId="0" borderId="0" xfId="0" applyFont="1"/>
    <xf numFmtId="4" fontId="35" fillId="0" borderId="0" xfId="0" applyNumberFormat="1" applyFont="1"/>
    <xf numFmtId="0" fontId="0" fillId="13" borderId="22" xfId="0" applyFill="1" applyBorder="1" applyAlignment="1">
      <alignment horizontal="center" vertical="center" wrapText="1"/>
    </xf>
    <xf numFmtId="166" fontId="0" fillId="12" borderId="3" xfId="0" applyNumberFormat="1" applyFill="1" applyBorder="1" applyAlignment="1">
      <alignment horizontal="center" vertical="center" wrapText="1"/>
    </xf>
    <xf numFmtId="0" fontId="4" fillId="0" borderId="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 xfId="0" applyFont="1" applyFill="1" applyBorder="1" applyAlignment="1">
      <alignment horizontal="center"/>
    </xf>
    <xf numFmtId="0" fontId="4" fillId="0" borderId="10" xfId="0" applyFont="1" applyFill="1" applyBorder="1" applyAlignment="1">
      <alignment horizontal="center"/>
    </xf>
    <xf numFmtId="0" fontId="4" fillId="0" borderId="9" xfId="0" applyFont="1" applyFill="1" applyBorder="1" applyAlignment="1">
      <alignment horizontal="center"/>
    </xf>
    <xf numFmtId="0" fontId="4" fillId="0" borderId="3" xfId="0" applyFont="1" applyFill="1" applyBorder="1" applyAlignment="1">
      <alignment horizontal="center" vertical="center"/>
    </xf>
    <xf numFmtId="0" fontId="7" fillId="6" borderId="16"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9" fillId="2" borderId="17" xfId="0" applyFont="1" applyFill="1" applyBorder="1" applyAlignment="1">
      <alignment wrapText="1"/>
    </xf>
    <xf numFmtId="0" fontId="4" fillId="2" borderId="0" xfId="0" applyFont="1" applyFill="1" applyAlignment="1">
      <alignment wrapText="1"/>
    </xf>
    <xf numFmtId="0" fontId="5" fillId="2" borderId="3" xfId="0" applyFont="1" applyFill="1" applyBorder="1" applyAlignment="1">
      <alignment horizontal="center" vertical="center"/>
    </xf>
    <xf numFmtId="0" fontId="11" fillId="2" borderId="0" xfId="0" applyFont="1" applyFill="1" applyAlignment="1">
      <alignment horizontal="center"/>
    </xf>
    <xf numFmtId="0" fontId="0" fillId="0" borderId="0" xfId="0" applyBorder="1" applyAlignment="1">
      <alignment horizontal="center"/>
    </xf>
  </cellXfs>
  <cellStyles count="8">
    <cellStyle name="Dziesiętny 2 2" xfId="1"/>
    <cellStyle name="Excel Built-in Normal" xfId="2"/>
    <cellStyle name="Hiperłącze 2" xfId="3"/>
    <cellStyle name="Normalny" xfId="0" builtinId="0"/>
    <cellStyle name="Normalny 2" xfId="4"/>
    <cellStyle name="Normalny 3" xfId="5"/>
    <cellStyle name="Normalny 4" xfId="6"/>
    <cellStyle name="Normalny 4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topLeftCell="A40" zoomScale="70" zoomScaleNormal="70" workbookViewId="0">
      <selection activeCell="I8" sqref="I8"/>
    </sheetView>
  </sheetViews>
  <sheetFormatPr defaultRowHeight="12.75"/>
  <cols>
    <col min="1" max="1" width="8.7109375" customWidth="1"/>
    <col min="2" max="2" width="14.85546875" customWidth="1"/>
    <col min="3" max="3" width="30.85546875" customWidth="1"/>
    <col min="4" max="4" width="13.140625" customWidth="1"/>
    <col min="5" max="5" width="14" customWidth="1"/>
    <col min="6" max="6" width="10" customWidth="1"/>
    <col min="7" max="7" width="36.140625" customWidth="1"/>
    <col min="8" max="8" width="14.28515625" customWidth="1"/>
    <col min="9" max="11" width="19.28515625" customWidth="1"/>
    <col min="12" max="12" width="28.5703125" customWidth="1"/>
    <col min="13" max="14" width="19.28515625" customWidth="1"/>
    <col min="15" max="15" width="23.140625" customWidth="1"/>
    <col min="16" max="16" width="18.28515625" customWidth="1"/>
    <col min="17" max="17" width="48.85546875" customWidth="1"/>
    <col min="18" max="18" width="21" customWidth="1"/>
    <col min="19" max="19" width="36.7109375" customWidth="1"/>
    <col min="20" max="20" width="35.85546875" customWidth="1"/>
    <col min="21" max="21" width="30.7109375" customWidth="1"/>
    <col min="22" max="22" width="47.28515625" customWidth="1"/>
    <col min="23" max="23" width="18.28515625" customWidth="1"/>
  </cols>
  <sheetData>
    <row r="1" spans="1:23" ht="15">
      <c r="A1" s="39" t="s">
        <v>1556</v>
      </c>
      <c r="B1" s="39"/>
      <c r="C1" s="40"/>
      <c r="D1" s="40"/>
      <c r="E1" s="40"/>
      <c r="F1" s="41"/>
      <c r="G1" s="40"/>
      <c r="H1" s="41"/>
      <c r="I1" s="40"/>
      <c r="J1" s="40"/>
      <c r="K1" s="40"/>
      <c r="L1" s="40"/>
      <c r="M1" s="40"/>
      <c r="N1" s="40"/>
      <c r="O1" s="40"/>
      <c r="P1" s="40"/>
      <c r="Q1" s="40"/>
      <c r="R1" s="40"/>
      <c r="S1" s="40"/>
      <c r="T1" s="40"/>
      <c r="U1" s="40"/>
      <c r="V1" s="40"/>
      <c r="W1" s="40"/>
    </row>
    <row r="2" spans="1:23" ht="38.25">
      <c r="A2" s="42" t="s">
        <v>892</v>
      </c>
      <c r="B2" s="42" t="s">
        <v>893</v>
      </c>
      <c r="C2" s="42" t="s">
        <v>894</v>
      </c>
      <c r="D2" s="42" t="s">
        <v>895</v>
      </c>
      <c r="E2" s="42" t="s">
        <v>896</v>
      </c>
      <c r="F2" s="42" t="s">
        <v>897</v>
      </c>
      <c r="G2" s="42" t="s">
        <v>898</v>
      </c>
      <c r="H2" s="42" t="s">
        <v>899</v>
      </c>
      <c r="I2" s="42" t="s">
        <v>900</v>
      </c>
      <c r="J2" s="42" t="s">
        <v>901</v>
      </c>
      <c r="K2" s="42" t="s">
        <v>902</v>
      </c>
      <c r="L2" s="42" t="s">
        <v>903</v>
      </c>
      <c r="M2" s="42" t="s">
        <v>904</v>
      </c>
      <c r="N2" s="42" t="s">
        <v>905</v>
      </c>
      <c r="O2" s="42" t="s">
        <v>906</v>
      </c>
      <c r="P2" s="42" t="s">
        <v>907</v>
      </c>
      <c r="Q2" s="43" t="s">
        <v>908</v>
      </c>
      <c r="R2" s="43" t="s">
        <v>909</v>
      </c>
      <c r="S2" s="42" t="s">
        <v>910</v>
      </c>
      <c r="T2" s="42" t="s">
        <v>43</v>
      </c>
      <c r="U2" s="42" t="s">
        <v>736</v>
      </c>
      <c r="V2" s="42" t="s">
        <v>911</v>
      </c>
      <c r="W2" s="42" t="s">
        <v>912</v>
      </c>
    </row>
    <row r="3" spans="1:23" ht="102">
      <c r="A3" s="38">
        <v>1</v>
      </c>
      <c r="B3" s="38" t="s">
        <v>913</v>
      </c>
      <c r="C3" s="38" t="s">
        <v>914</v>
      </c>
      <c r="D3" s="38" t="s">
        <v>915</v>
      </c>
      <c r="E3" s="38">
        <v>10000</v>
      </c>
      <c r="F3" s="38" t="s">
        <v>915</v>
      </c>
      <c r="G3" s="38" t="s">
        <v>916</v>
      </c>
      <c r="H3" s="38">
        <v>10000</v>
      </c>
      <c r="I3" s="219">
        <v>25000</v>
      </c>
      <c r="J3" s="220">
        <v>25000</v>
      </c>
      <c r="K3" s="220">
        <v>50000</v>
      </c>
      <c r="L3" s="220">
        <v>50000</v>
      </c>
      <c r="M3" s="38" t="s">
        <v>917</v>
      </c>
      <c r="N3" s="38" t="s">
        <v>917</v>
      </c>
      <c r="O3" s="38" t="s">
        <v>918</v>
      </c>
      <c r="P3" s="38" t="s">
        <v>919</v>
      </c>
      <c r="Q3" s="38" t="s">
        <v>920</v>
      </c>
      <c r="R3" s="38" t="s">
        <v>915</v>
      </c>
      <c r="S3" s="38" t="s">
        <v>1169</v>
      </c>
      <c r="T3" s="38" t="s">
        <v>1170</v>
      </c>
      <c r="U3" s="38" t="s">
        <v>921</v>
      </c>
      <c r="V3" s="38" t="s">
        <v>922</v>
      </c>
      <c r="W3" s="38" t="s">
        <v>923</v>
      </c>
    </row>
    <row r="4" spans="1:23" ht="140.25">
      <c r="A4" s="38">
        <v>2</v>
      </c>
      <c r="B4" s="38" t="s">
        <v>924</v>
      </c>
      <c r="C4" s="38" t="s">
        <v>925</v>
      </c>
      <c r="D4" s="38">
        <v>8</v>
      </c>
      <c r="E4" s="38" t="s">
        <v>915</v>
      </c>
      <c r="F4" s="38" t="s">
        <v>915</v>
      </c>
      <c r="G4" s="38" t="s">
        <v>926</v>
      </c>
      <c r="H4" s="38">
        <v>560</v>
      </c>
      <c r="I4" s="219">
        <v>60000</v>
      </c>
      <c r="J4" s="220">
        <v>60000</v>
      </c>
      <c r="K4" s="220">
        <f t="shared" ref="K4:K40" si="0">I4+J4</f>
        <v>120000</v>
      </c>
      <c r="L4" s="220">
        <f t="shared" ref="L4:L40" si="1">K4</f>
        <v>120000</v>
      </c>
      <c r="M4" s="38" t="s">
        <v>927</v>
      </c>
      <c r="N4" s="38" t="s">
        <v>927</v>
      </c>
      <c r="O4" s="38" t="s">
        <v>928</v>
      </c>
      <c r="P4" s="38" t="s">
        <v>929</v>
      </c>
      <c r="Q4" s="38" t="s">
        <v>930</v>
      </c>
      <c r="R4" s="38" t="s">
        <v>915</v>
      </c>
      <c r="S4" s="38" t="s">
        <v>931</v>
      </c>
      <c r="T4" s="38" t="s">
        <v>932</v>
      </c>
      <c r="U4" s="38" t="s">
        <v>933</v>
      </c>
      <c r="V4" s="38" t="s">
        <v>934</v>
      </c>
      <c r="W4" s="38" t="s">
        <v>923</v>
      </c>
    </row>
    <row r="5" spans="1:23" ht="216.75">
      <c r="A5" s="38">
        <v>3</v>
      </c>
      <c r="B5" s="38" t="s">
        <v>935</v>
      </c>
      <c r="C5" s="38" t="s">
        <v>936</v>
      </c>
      <c r="D5" s="38" t="s">
        <v>915</v>
      </c>
      <c r="E5" s="38" t="s">
        <v>915</v>
      </c>
      <c r="F5" s="38" t="s">
        <v>937</v>
      </c>
      <c r="G5" s="38" t="s">
        <v>938</v>
      </c>
      <c r="H5" s="38" t="s">
        <v>915</v>
      </c>
      <c r="I5" s="219">
        <v>0</v>
      </c>
      <c r="J5" s="220">
        <v>200000</v>
      </c>
      <c r="K5" s="220">
        <f>I5+J5</f>
        <v>200000</v>
      </c>
      <c r="L5" s="220">
        <f t="shared" si="1"/>
        <v>200000</v>
      </c>
      <c r="M5" s="38" t="s">
        <v>915</v>
      </c>
      <c r="N5" s="38" t="s">
        <v>939</v>
      </c>
      <c r="O5" s="38" t="s">
        <v>940</v>
      </c>
      <c r="P5" s="38" t="s">
        <v>941</v>
      </c>
      <c r="Q5" s="38" t="s">
        <v>942</v>
      </c>
      <c r="R5" s="38" t="s">
        <v>943</v>
      </c>
      <c r="S5" s="38" t="s">
        <v>944</v>
      </c>
      <c r="T5" s="38" t="s">
        <v>945</v>
      </c>
      <c r="U5" s="38" t="s">
        <v>946</v>
      </c>
      <c r="V5" s="38" t="s">
        <v>947</v>
      </c>
      <c r="W5" s="38" t="s">
        <v>923</v>
      </c>
    </row>
    <row r="6" spans="1:23" ht="216.75">
      <c r="A6" s="38">
        <v>4</v>
      </c>
      <c r="B6" s="38" t="s">
        <v>935</v>
      </c>
      <c r="C6" s="38" t="s">
        <v>948</v>
      </c>
      <c r="D6" s="38" t="s">
        <v>915</v>
      </c>
      <c r="E6" s="38" t="s">
        <v>915</v>
      </c>
      <c r="F6" s="38" t="s">
        <v>949</v>
      </c>
      <c r="G6" s="38" t="s">
        <v>938</v>
      </c>
      <c r="H6" s="38" t="s">
        <v>915</v>
      </c>
      <c r="I6" s="219">
        <v>0</v>
      </c>
      <c r="J6" s="220">
        <v>250000</v>
      </c>
      <c r="K6" s="220">
        <f t="shared" si="0"/>
        <v>250000</v>
      </c>
      <c r="L6" s="220">
        <f t="shared" si="1"/>
        <v>250000</v>
      </c>
      <c r="M6" s="38" t="s">
        <v>915</v>
      </c>
      <c r="N6" s="38" t="s">
        <v>939</v>
      </c>
      <c r="O6" s="38" t="s">
        <v>940</v>
      </c>
      <c r="P6" s="38" t="s">
        <v>941</v>
      </c>
      <c r="Q6" s="38" t="s">
        <v>950</v>
      </c>
      <c r="R6" s="38" t="s">
        <v>943</v>
      </c>
      <c r="S6" s="38" t="s">
        <v>951</v>
      </c>
      <c r="T6" s="38" t="s">
        <v>945</v>
      </c>
      <c r="U6" s="38" t="s">
        <v>946</v>
      </c>
      <c r="V6" s="38" t="s">
        <v>947</v>
      </c>
      <c r="W6" s="38" t="s">
        <v>923</v>
      </c>
    </row>
    <row r="7" spans="1:23" ht="216.75">
      <c r="A7" s="38">
        <v>5</v>
      </c>
      <c r="B7" s="38" t="s">
        <v>935</v>
      </c>
      <c r="C7" s="38" t="s">
        <v>952</v>
      </c>
      <c r="D7" s="38" t="s">
        <v>915</v>
      </c>
      <c r="E7" s="38" t="s">
        <v>915</v>
      </c>
      <c r="F7" s="38" t="s">
        <v>953</v>
      </c>
      <c r="G7" s="38" t="s">
        <v>954</v>
      </c>
      <c r="H7" s="38" t="s">
        <v>915</v>
      </c>
      <c r="I7" s="219">
        <v>450000</v>
      </c>
      <c r="J7" s="220">
        <v>450000</v>
      </c>
      <c r="K7" s="220">
        <f t="shared" si="0"/>
        <v>900000</v>
      </c>
      <c r="L7" s="220">
        <f t="shared" si="1"/>
        <v>900000</v>
      </c>
      <c r="M7" s="38" t="s">
        <v>915</v>
      </c>
      <c r="N7" s="38" t="s">
        <v>939</v>
      </c>
      <c r="O7" s="38" t="s">
        <v>940</v>
      </c>
      <c r="P7" s="38" t="s">
        <v>955</v>
      </c>
      <c r="Q7" s="38" t="s">
        <v>956</v>
      </c>
      <c r="R7" s="38" t="s">
        <v>943</v>
      </c>
      <c r="S7" s="38" t="s">
        <v>957</v>
      </c>
      <c r="T7" s="38" t="s">
        <v>945</v>
      </c>
      <c r="U7" s="38" t="s">
        <v>946</v>
      </c>
      <c r="V7" s="38" t="s">
        <v>947</v>
      </c>
      <c r="W7" s="38" t="s">
        <v>923</v>
      </c>
    </row>
    <row r="8" spans="1:23" ht="293.25">
      <c r="A8" s="38">
        <v>6</v>
      </c>
      <c r="B8" s="38" t="s">
        <v>958</v>
      </c>
      <c r="C8" s="38" t="s">
        <v>959</v>
      </c>
      <c r="D8" s="38" t="s">
        <v>915</v>
      </c>
      <c r="E8" s="38" t="s">
        <v>915</v>
      </c>
      <c r="F8" s="38" t="s">
        <v>915</v>
      </c>
      <c r="G8" s="38" t="s">
        <v>960</v>
      </c>
      <c r="H8" s="38">
        <v>60000</v>
      </c>
      <c r="I8" s="219">
        <v>18600</v>
      </c>
      <c r="J8" s="220">
        <v>20000</v>
      </c>
      <c r="K8" s="220">
        <f t="shared" si="0"/>
        <v>38600</v>
      </c>
      <c r="L8" s="220">
        <f t="shared" si="1"/>
        <v>38600</v>
      </c>
      <c r="M8" s="38" t="s">
        <v>961</v>
      </c>
      <c r="N8" s="38" t="s">
        <v>961</v>
      </c>
      <c r="O8" s="38" t="s">
        <v>962</v>
      </c>
      <c r="P8" s="38" t="s">
        <v>963</v>
      </c>
      <c r="Q8" s="38" t="s">
        <v>964</v>
      </c>
      <c r="R8" s="38" t="s">
        <v>965</v>
      </c>
      <c r="S8" s="38" t="s">
        <v>966</v>
      </c>
      <c r="T8" s="38" t="s">
        <v>967</v>
      </c>
      <c r="U8" s="38" t="s">
        <v>968</v>
      </c>
      <c r="V8" s="38" t="s">
        <v>969</v>
      </c>
      <c r="W8" s="38" t="s">
        <v>923</v>
      </c>
    </row>
    <row r="9" spans="1:23" ht="293.25">
      <c r="A9" s="38">
        <v>7</v>
      </c>
      <c r="B9" s="38" t="s">
        <v>958</v>
      </c>
      <c r="C9" s="38" t="s">
        <v>970</v>
      </c>
      <c r="D9" s="38" t="s">
        <v>915</v>
      </c>
      <c r="E9" s="38" t="s">
        <v>915</v>
      </c>
      <c r="F9" s="38" t="s">
        <v>915</v>
      </c>
      <c r="G9" s="38" t="s">
        <v>960</v>
      </c>
      <c r="H9" s="38">
        <v>100000</v>
      </c>
      <c r="I9" s="219">
        <v>20000</v>
      </c>
      <c r="J9" s="220">
        <v>20000</v>
      </c>
      <c r="K9" s="220">
        <f t="shared" si="0"/>
        <v>40000</v>
      </c>
      <c r="L9" s="220">
        <f t="shared" si="1"/>
        <v>40000</v>
      </c>
      <c r="M9" s="38" t="s">
        <v>971</v>
      </c>
      <c r="N9" s="38" t="s">
        <v>971</v>
      </c>
      <c r="O9" s="38" t="s">
        <v>972</v>
      </c>
      <c r="P9" s="38" t="s">
        <v>963</v>
      </c>
      <c r="Q9" s="38" t="s">
        <v>964</v>
      </c>
      <c r="R9" s="38" t="s">
        <v>965</v>
      </c>
      <c r="S9" s="38" t="s">
        <v>966</v>
      </c>
      <c r="T9" s="38" t="s">
        <v>967</v>
      </c>
      <c r="U9" s="38" t="s">
        <v>946</v>
      </c>
      <c r="V9" s="38" t="s">
        <v>969</v>
      </c>
      <c r="W9" s="38" t="s">
        <v>923</v>
      </c>
    </row>
    <row r="10" spans="1:23" ht="280.5">
      <c r="A10" s="38">
        <v>8</v>
      </c>
      <c r="B10" s="38" t="s">
        <v>913</v>
      </c>
      <c r="C10" s="38" t="s">
        <v>973</v>
      </c>
      <c r="D10" s="38" t="s">
        <v>915</v>
      </c>
      <c r="E10" s="38">
        <v>300000</v>
      </c>
      <c r="F10" s="38" t="s">
        <v>915</v>
      </c>
      <c r="G10" s="38" t="s">
        <v>960</v>
      </c>
      <c r="H10" s="38" t="s">
        <v>915</v>
      </c>
      <c r="I10" s="219">
        <v>60000</v>
      </c>
      <c r="J10" s="220">
        <v>60000</v>
      </c>
      <c r="K10" s="220">
        <f t="shared" si="0"/>
        <v>120000</v>
      </c>
      <c r="L10" s="220">
        <f t="shared" si="1"/>
        <v>120000</v>
      </c>
      <c r="M10" s="38" t="s">
        <v>974</v>
      </c>
      <c r="N10" s="38" t="s">
        <v>974</v>
      </c>
      <c r="O10" s="38" t="s">
        <v>975</v>
      </c>
      <c r="P10" s="38" t="s">
        <v>976</v>
      </c>
      <c r="Q10" s="38" t="s">
        <v>964</v>
      </c>
      <c r="R10" s="38" t="s">
        <v>965</v>
      </c>
      <c r="S10" s="38" t="s">
        <v>957</v>
      </c>
      <c r="T10" s="38" t="s">
        <v>967</v>
      </c>
      <c r="U10" s="38" t="s">
        <v>977</v>
      </c>
      <c r="V10" s="38" t="s">
        <v>978</v>
      </c>
      <c r="W10" s="38" t="s">
        <v>923</v>
      </c>
    </row>
    <row r="11" spans="1:23" ht="280.5">
      <c r="A11" s="38">
        <v>9</v>
      </c>
      <c r="B11" s="38" t="s">
        <v>913</v>
      </c>
      <c r="C11" s="38" t="s">
        <v>979</v>
      </c>
      <c r="D11" s="38" t="s">
        <v>915</v>
      </c>
      <c r="E11" s="38">
        <v>28200</v>
      </c>
      <c r="F11" s="38" t="s">
        <v>915</v>
      </c>
      <c r="G11" s="38" t="s">
        <v>980</v>
      </c>
      <c r="H11" s="38" t="s">
        <v>915</v>
      </c>
      <c r="I11" s="219">
        <v>100000</v>
      </c>
      <c r="J11" s="220">
        <v>100000</v>
      </c>
      <c r="K11" s="220">
        <f t="shared" si="0"/>
        <v>200000</v>
      </c>
      <c r="L11" s="220">
        <f t="shared" si="1"/>
        <v>200000</v>
      </c>
      <c r="M11" s="38" t="s">
        <v>917</v>
      </c>
      <c r="N11" s="38" t="s">
        <v>917</v>
      </c>
      <c r="O11" s="38" t="s">
        <v>981</v>
      </c>
      <c r="P11" s="38" t="s">
        <v>976</v>
      </c>
      <c r="Q11" s="38" t="s">
        <v>982</v>
      </c>
      <c r="R11" s="38"/>
      <c r="S11" s="38" t="s">
        <v>983</v>
      </c>
      <c r="T11" s="38" t="s">
        <v>967</v>
      </c>
      <c r="U11" s="38" t="s">
        <v>968</v>
      </c>
      <c r="V11" s="38" t="s">
        <v>978</v>
      </c>
      <c r="W11" s="38" t="s">
        <v>923</v>
      </c>
    </row>
    <row r="12" spans="1:23" ht="280.5">
      <c r="A12" s="38">
        <v>10</v>
      </c>
      <c r="B12" s="38" t="s">
        <v>958</v>
      </c>
      <c r="C12" s="38" t="s">
        <v>984</v>
      </c>
      <c r="D12" s="38" t="s">
        <v>915</v>
      </c>
      <c r="E12" s="38" t="s">
        <v>915</v>
      </c>
      <c r="F12" s="38" t="s">
        <v>915</v>
      </c>
      <c r="G12" s="38" t="s">
        <v>960</v>
      </c>
      <c r="H12" s="38">
        <v>20000</v>
      </c>
      <c r="I12" s="219">
        <v>21400</v>
      </c>
      <c r="J12" s="220">
        <v>20000</v>
      </c>
      <c r="K12" s="220">
        <f t="shared" si="0"/>
        <v>41400</v>
      </c>
      <c r="L12" s="220">
        <f t="shared" si="1"/>
        <v>41400</v>
      </c>
      <c r="M12" s="38" t="s">
        <v>971</v>
      </c>
      <c r="N12" s="38" t="s">
        <v>971</v>
      </c>
      <c r="O12" s="38" t="s">
        <v>985</v>
      </c>
      <c r="P12" s="38" t="s">
        <v>963</v>
      </c>
      <c r="Q12" s="38" t="s">
        <v>964</v>
      </c>
      <c r="R12" s="38" t="s">
        <v>965</v>
      </c>
      <c r="S12" s="38" t="s">
        <v>986</v>
      </c>
      <c r="T12" s="38" t="s">
        <v>967</v>
      </c>
      <c r="U12" s="38" t="s">
        <v>968</v>
      </c>
      <c r="V12" s="38" t="s">
        <v>978</v>
      </c>
      <c r="W12" s="38" t="s">
        <v>923</v>
      </c>
    </row>
    <row r="13" spans="1:23" ht="280.5">
      <c r="A13" s="38">
        <v>11</v>
      </c>
      <c r="B13" s="38" t="s">
        <v>958</v>
      </c>
      <c r="C13" s="38" t="s">
        <v>987</v>
      </c>
      <c r="D13" s="38" t="s">
        <v>915</v>
      </c>
      <c r="E13" s="38" t="s">
        <v>915</v>
      </c>
      <c r="F13" s="38" t="s">
        <v>915</v>
      </c>
      <c r="G13" s="38" t="s">
        <v>960</v>
      </c>
      <c r="H13" s="38">
        <v>20000</v>
      </c>
      <c r="I13" s="219">
        <v>20000</v>
      </c>
      <c r="J13" s="220">
        <v>20000</v>
      </c>
      <c r="K13" s="220">
        <f t="shared" si="0"/>
        <v>40000</v>
      </c>
      <c r="L13" s="220">
        <f t="shared" si="1"/>
        <v>40000</v>
      </c>
      <c r="M13" s="38" t="s">
        <v>988</v>
      </c>
      <c r="N13" s="38" t="s">
        <v>988</v>
      </c>
      <c r="O13" s="38" t="s">
        <v>989</v>
      </c>
      <c r="P13" s="38" t="s">
        <v>963</v>
      </c>
      <c r="Q13" s="38" t="s">
        <v>990</v>
      </c>
      <c r="R13" s="38" t="s">
        <v>965</v>
      </c>
      <c r="S13" s="38" t="s">
        <v>991</v>
      </c>
      <c r="T13" s="38" t="s">
        <v>967</v>
      </c>
      <c r="U13" s="38" t="s">
        <v>992</v>
      </c>
      <c r="V13" s="38" t="s">
        <v>978</v>
      </c>
      <c r="W13" s="38" t="s">
        <v>923</v>
      </c>
    </row>
    <row r="14" spans="1:23" ht="280.5">
      <c r="A14" s="38">
        <v>12</v>
      </c>
      <c r="B14" s="38" t="s">
        <v>958</v>
      </c>
      <c r="C14" s="38" t="s">
        <v>993</v>
      </c>
      <c r="D14" s="38" t="s">
        <v>915</v>
      </c>
      <c r="E14" s="38" t="s">
        <v>915</v>
      </c>
      <c r="F14" s="38" t="s">
        <v>915</v>
      </c>
      <c r="G14" s="38" t="s">
        <v>960</v>
      </c>
      <c r="H14" s="38">
        <v>40000</v>
      </c>
      <c r="I14" s="219">
        <v>20000</v>
      </c>
      <c r="J14" s="220">
        <v>20000</v>
      </c>
      <c r="K14" s="220">
        <f t="shared" si="0"/>
        <v>40000</v>
      </c>
      <c r="L14" s="220">
        <f t="shared" si="1"/>
        <v>40000</v>
      </c>
      <c r="M14" s="38" t="s">
        <v>974</v>
      </c>
      <c r="N14" s="38" t="s">
        <v>974</v>
      </c>
      <c r="O14" s="38" t="s">
        <v>994</v>
      </c>
      <c r="P14" s="38" t="s">
        <v>963</v>
      </c>
      <c r="Q14" s="38" t="s">
        <v>964</v>
      </c>
      <c r="R14" s="38" t="s">
        <v>965</v>
      </c>
      <c r="S14" s="38" t="s">
        <v>991</v>
      </c>
      <c r="T14" s="38" t="s">
        <v>995</v>
      </c>
      <c r="U14" s="38" t="s">
        <v>968</v>
      </c>
      <c r="V14" s="38" t="s">
        <v>978</v>
      </c>
      <c r="W14" s="38" t="s">
        <v>923</v>
      </c>
    </row>
    <row r="15" spans="1:23" ht="280.5">
      <c r="A15" s="38">
        <v>13</v>
      </c>
      <c r="B15" s="38" t="s">
        <v>958</v>
      </c>
      <c r="C15" s="38" t="s">
        <v>996</v>
      </c>
      <c r="D15" s="38" t="s">
        <v>915</v>
      </c>
      <c r="E15" s="38" t="s">
        <v>915</v>
      </c>
      <c r="F15" s="38" t="s">
        <v>915</v>
      </c>
      <c r="G15" s="38" t="s">
        <v>960</v>
      </c>
      <c r="H15" s="38">
        <v>100000</v>
      </c>
      <c r="I15" s="219">
        <v>20000</v>
      </c>
      <c r="J15" s="220">
        <v>20000</v>
      </c>
      <c r="K15" s="220">
        <f t="shared" si="0"/>
        <v>40000</v>
      </c>
      <c r="L15" s="220">
        <f t="shared" si="1"/>
        <v>40000</v>
      </c>
      <c r="M15" s="38" t="s">
        <v>974</v>
      </c>
      <c r="N15" s="38" t="s">
        <v>974</v>
      </c>
      <c r="O15" s="38" t="s">
        <v>997</v>
      </c>
      <c r="P15" s="38" t="s">
        <v>963</v>
      </c>
      <c r="Q15" s="38" t="s">
        <v>964</v>
      </c>
      <c r="R15" s="38" t="s">
        <v>965</v>
      </c>
      <c r="S15" s="38" t="s">
        <v>991</v>
      </c>
      <c r="T15" s="38" t="s">
        <v>995</v>
      </c>
      <c r="U15" s="38" t="s">
        <v>968</v>
      </c>
      <c r="V15" s="38" t="s">
        <v>978</v>
      </c>
      <c r="W15" s="38" t="s">
        <v>923</v>
      </c>
    </row>
    <row r="16" spans="1:23" ht="280.5">
      <c r="A16" s="38">
        <v>14</v>
      </c>
      <c r="B16" s="38" t="s">
        <v>958</v>
      </c>
      <c r="C16" s="38" t="s">
        <v>998</v>
      </c>
      <c r="D16" s="38" t="s">
        <v>915</v>
      </c>
      <c r="E16" s="38" t="s">
        <v>915</v>
      </c>
      <c r="F16" s="38" t="s">
        <v>915</v>
      </c>
      <c r="G16" s="38" t="s">
        <v>960</v>
      </c>
      <c r="H16" s="38">
        <v>160000</v>
      </c>
      <c r="I16" s="219">
        <v>20000</v>
      </c>
      <c r="J16" s="220">
        <v>20000</v>
      </c>
      <c r="K16" s="220">
        <f t="shared" si="0"/>
        <v>40000</v>
      </c>
      <c r="L16" s="220">
        <f t="shared" si="1"/>
        <v>40000</v>
      </c>
      <c r="M16" s="38" t="s">
        <v>971</v>
      </c>
      <c r="N16" s="38" t="s">
        <v>971</v>
      </c>
      <c r="O16" s="38" t="s">
        <v>999</v>
      </c>
      <c r="P16" s="38" t="s">
        <v>963</v>
      </c>
      <c r="Q16" s="38" t="s">
        <v>964</v>
      </c>
      <c r="R16" s="38" t="s">
        <v>965</v>
      </c>
      <c r="S16" s="38" t="s">
        <v>991</v>
      </c>
      <c r="T16" s="38" t="s">
        <v>967</v>
      </c>
      <c r="U16" s="38" t="s">
        <v>968</v>
      </c>
      <c r="V16" s="38" t="s">
        <v>978</v>
      </c>
      <c r="W16" s="38" t="s">
        <v>923</v>
      </c>
    </row>
    <row r="17" spans="1:23" ht="280.5">
      <c r="A17" s="38">
        <v>15</v>
      </c>
      <c r="B17" s="38" t="s">
        <v>958</v>
      </c>
      <c r="C17" s="38" t="s">
        <v>1000</v>
      </c>
      <c r="D17" s="38" t="s">
        <v>915</v>
      </c>
      <c r="E17" s="38" t="s">
        <v>915</v>
      </c>
      <c r="F17" s="38" t="s">
        <v>915</v>
      </c>
      <c r="G17" s="38" t="s">
        <v>960</v>
      </c>
      <c r="H17" s="38">
        <v>100000</v>
      </c>
      <c r="I17" s="219">
        <v>20000</v>
      </c>
      <c r="J17" s="220">
        <v>20000</v>
      </c>
      <c r="K17" s="220">
        <f t="shared" si="0"/>
        <v>40000</v>
      </c>
      <c r="L17" s="220">
        <f t="shared" si="1"/>
        <v>40000</v>
      </c>
      <c r="M17" s="38" t="s">
        <v>974</v>
      </c>
      <c r="N17" s="38" t="s">
        <v>974</v>
      </c>
      <c r="O17" s="38" t="s">
        <v>1001</v>
      </c>
      <c r="P17" s="38" t="s">
        <v>963</v>
      </c>
      <c r="Q17" s="38" t="s">
        <v>964</v>
      </c>
      <c r="R17" s="38" t="s">
        <v>965</v>
      </c>
      <c r="S17" s="38" t="s">
        <v>991</v>
      </c>
      <c r="T17" s="38" t="s">
        <v>967</v>
      </c>
      <c r="U17" s="38" t="s">
        <v>968</v>
      </c>
      <c r="V17" s="38" t="s">
        <v>978</v>
      </c>
      <c r="W17" s="38" t="s">
        <v>923</v>
      </c>
    </row>
    <row r="18" spans="1:23" ht="280.5">
      <c r="A18" s="38">
        <v>16</v>
      </c>
      <c r="B18" s="38" t="s">
        <v>913</v>
      </c>
      <c r="C18" s="38" t="s">
        <v>886</v>
      </c>
      <c r="D18" s="38" t="s">
        <v>915</v>
      </c>
      <c r="E18" s="38">
        <v>5000</v>
      </c>
      <c r="F18" s="38" t="s">
        <v>915</v>
      </c>
      <c r="G18" s="38" t="s">
        <v>1002</v>
      </c>
      <c r="H18" s="38" t="s">
        <v>915</v>
      </c>
      <c r="I18" s="219">
        <v>80000</v>
      </c>
      <c r="J18" s="219">
        <v>0</v>
      </c>
      <c r="K18" s="220">
        <f t="shared" si="0"/>
        <v>80000</v>
      </c>
      <c r="L18" s="220">
        <f t="shared" si="1"/>
        <v>80000</v>
      </c>
      <c r="M18" s="38" t="s">
        <v>1009</v>
      </c>
      <c r="N18" s="38" t="s">
        <v>915</v>
      </c>
      <c r="O18" s="38" t="s">
        <v>1003</v>
      </c>
      <c r="P18" s="38" t="s">
        <v>919</v>
      </c>
      <c r="Q18" s="38" t="s">
        <v>1004</v>
      </c>
      <c r="R18" s="38" t="s">
        <v>915</v>
      </c>
      <c r="S18" s="38" t="s">
        <v>1005</v>
      </c>
      <c r="T18" s="38" t="s">
        <v>1006</v>
      </c>
      <c r="U18" s="38" t="s">
        <v>1007</v>
      </c>
      <c r="V18" s="38" t="s">
        <v>1008</v>
      </c>
      <c r="W18" s="38" t="s">
        <v>885</v>
      </c>
    </row>
    <row r="19" spans="1:23" ht="306">
      <c r="A19" s="38">
        <v>17</v>
      </c>
      <c r="B19" s="38" t="s">
        <v>913</v>
      </c>
      <c r="C19" s="38" t="s">
        <v>1577</v>
      </c>
      <c r="D19" s="38"/>
      <c r="E19" s="38">
        <v>20000</v>
      </c>
      <c r="F19" s="38" t="s">
        <v>915</v>
      </c>
      <c r="G19" s="38" t="s">
        <v>1010</v>
      </c>
      <c r="H19" s="38" t="s">
        <v>915</v>
      </c>
      <c r="I19" s="219">
        <v>55000</v>
      </c>
      <c r="J19" s="219">
        <v>0</v>
      </c>
      <c r="K19" s="220">
        <f t="shared" si="0"/>
        <v>55000</v>
      </c>
      <c r="L19" s="220">
        <f t="shared" si="1"/>
        <v>55000</v>
      </c>
      <c r="M19" s="38" t="s">
        <v>1009</v>
      </c>
      <c r="N19" s="38" t="s">
        <v>915</v>
      </c>
      <c r="O19" s="38" t="s">
        <v>1003</v>
      </c>
      <c r="P19" s="38" t="s">
        <v>919</v>
      </c>
      <c r="Q19" s="38" t="s">
        <v>1580</v>
      </c>
      <c r="R19" s="38" t="s">
        <v>915</v>
      </c>
      <c r="S19" s="38" t="s">
        <v>1011</v>
      </c>
      <c r="T19" s="38" t="s">
        <v>1006</v>
      </c>
      <c r="U19" s="38" t="s">
        <v>1007</v>
      </c>
      <c r="V19" s="38" t="s">
        <v>1012</v>
      </c>
      <c r="W19" s="38" t="s">
        <v>885</v>
      </c>
    </row>
    <row r="20" spans="1:23" ht="255">
      <c r="A20" s="38">
        <v>18</v>
      </c>
      <c r="B20" s="38" t="s">
        <v>913</v>
      </c>
      <c r="C20" s="38" t="s">
        <v>1013</v>
      </c>
      <c r="D20" s="38" t="s">
        <v>915</v>
      </c>
      <c r="E20" s="38">
        <v>2000</v>
      </c>
      <c r="F20" s="38" t="s">
        <v>915</v>
      </c>
      <c r="G20" s="38" t="s">
        <v>1014</v>
      </c>
      <c r="H20" s="38" t="s">
        <v>915</v>
      </c>
      <c r="I20" s="219">
        <v>40000</v>
      </c>
      <c r="J20" s="219">
        <v>0</v>
      </c>
      <c r="K20" s="220">
        <f t="shared" si="0"/>
        <v>40000</v>
      </c>
      <c r="L20" s="220">
        <f t="shared" si="1"/>
        <v>40000</v>
      </c>
      <c r="M20" s="38" t="s">
        <v>1015</v>
      </c>
      <c r="N20" s="38" t="s">
        <v>915</v>
      </c>
      <c r="O20" s="38" t="s">
        <v>1003</v>
      </c>
      <c r="P20" s="38" t="s">
        <v>919</v>
      </c>
      <c r="Q20" s="38" t="s">
        <v>1016</v>
      </c>
      <c r="R20" s="38" t="s">
        <v>915</v>
      </c>
      <c r="S20" s="38" t="s">
        <v>1005</v>
      </c>
      <c r="T20" s="38" t="s">
        <v>1006</v>
      </c>
      <c r="U20" s="38" t="s">
        <v>1007</v>
      </c>
      <c r="V20" s="38" t="s">
        <v>1008</v>
      </c>
      <c r="W20" s="38" t="s">
        <v>885</v>
      </c>
    </row>
    <row r="21" spans="1:23" ht="153">
      <c r="A21" s="38">
        <v>19</v>
      </c>
      <c r="B21" s="38" t="s">
        <v>924</v>
      </c>
      <c r="C21" s="38" t="s">
        <v>1017</v>
      </c>
      <c r="D21" s="38" t="s">
        <v>915</v>
      </c>
      <c r="E21" s="38" t="s">
        <v>915</v>
      </c>
      <c r="F21" s="38" t="s">
        <v>915</v>
      </c>
      <c r="G21" s="38" t="s">
        <v>1018</v>
      </c>
      <c r="H21" s="38">
        <v>280</v>
      </c>
      <c r="I21" s="219">
        <v>100000</v>
      </c>
      <c r="J21" s="219">
        <v>0</v>
      </c>
      <c r="K21" s="220">
        <f t="shared" si="0"/>
        <v>100000</v>
      </c>
      <c r="L21" s="220">
        <f t="shared" si="1"/>
        <v>100000</v>
      </c>
      <c r="M21" s="38" t="s">
        <v>1009</v>
      </c>
      <c r="N21" s="38" t="s">
        <v>915</v>
      </c>
      <c r="O21" s="38" t="s">
        <v>1019</v>
      </c>
      <c r="P21" s="38" t="s">
        <v>1020</v>
      </c>
      <c r="Q21" s="38" t="s">
        <v>1576</v>
      </c>
      <c r="R21" s="38" t="s">
        <v>915</v>
      </c>
      <c r="S21" s="38" t="s">
        <v>1005</v>
      </c>
      <c r="T21" s="38" t="s">
        <v>1021</v>
      </c>
      <c r="U21" s="38" t="s">
        <v>1007</v>
      </c>
      <c r="V21" s="38" t="s">
        <v>1008</v>
      </c>
      <c r="W21" s="38" t="s">
        <v>885</v>
      </c>
    </row>
    <row r="22" spans="1:23" ht="140.25">
      <c r="A22" s="38">
        <v>20</v>
      </c>
      <c r="B22" s="38" t="s">
        <v>924</v>
      </c>
      <c r="C22" s="38" t="s">
        <v>1022</v>
      </c>
      <c r="D22" s="38" t="s">
        <v>915</v>
      </c>
      <c r="E22" s="38" t="s">
        <v>915</v>
      </c>
      <c r="F22" s="38" t="s">
        <v>915</v>
      </c>
      <c r="G22" s="38" t="s">
        <v>1023</v>
      </c>
      <c r="H22" s="38">
        <v>110</v>
      </c>
      <c r="I22" s="219">
        <v>1870</v>
      </c>
      <c r="J22" s="219">
        <v>0</v>
      </c>
      <c r="K22" s="220">
        <f t="shared" si="0"/>
        <v>1870</v>
      </c>
      <c r="L22" s="220">
        <f t="shared" si="1"/>
        <v>1870</v>
      </c>
      <c r="M22" s="38" t="s">
        <v>988</v>
      </c>
      <c r="N22" s="38" t="s">
        <v>915</v>
      </c>
      <c r="O22" s="38" t="s">
        <v>1024</v>
      </c>
      <c r="P22" s="38" t="s">
        <v>1020</v>
      </c>
      <c r="Q22" s="38" t="s">
        <v>1025</v>
      </c>
      <c r="R22" s="38" t="s">
        <v>915</v>
      </c>
      <c r="S22" s="38" t="s">
        <v>1005</v>
      </c>
      <c r="T22" s="38" t="s">
        <v>1021</v>
      </c>
      <c r="U22" s="38" t="s">
        <v>1007</v>
      </c>
      <c r="V22" s="38" t="s">
        <v>1008</v>
      </c>
      <c r="W22" s="38" t="s">
        <v>885</v>
      </c>
    </row>
    <row r="23" spans="1:23" ht="242.25">
      <c r="A23" s="38">
        <v>21</v>
      </c>
      <c r="B23" s="38" t="s">
        <v>913</v>
      </c>
      <c r="C23" s="38" t="s">
        <v>1026</v>
      </c>
      <c r="D23" s="38" t="s">
        <v>915</v>
      </c>
      <c r="E23" s="38">
        <v>2400</v>
      </c>
      <c r="F23" s="38" t="s">
        <v>915</v>
      </c>
      <c r="G23" s="38" t="s">
        <v>1014</v>
      </c>
      <c r="H23" s="38" t="s">
        <v>915</v>
      </c>
      <c r="I23" s="219">
        <v>0</v>
      </c>
      <c r="J23" s="219">
        <v>45000</v>
      </c>
      <c r="K23" s="220">
        <f t="shared" si="0"/>
        <v>45000</v>
      </c>
      <c r="L23" s="220">
        <f t="shared" si="1"/>
        <v>45000</v>
      </c>
      <c r="M23" s="38" t="s">
        <v>915</v>
      </c>
      <c r="N23" s="38" t="s">
        <v>1015</v>
      </c>
      <c r="O23" s="38" t="s">
        <v>1003</v>
      </c>
      <c r="P23" s="38" t="s">
        <v>919</v>
      </c>
      <c r="Q23" s="38" t="s">
        <v>1027</v>
      </c>
      <c r="R23" s="38" t="s">
        <v>915</v>
      </c>
      <c r="S23" s="38" t="s">
        <v>1005</v>
      </c>
      <c r="T23" s="38" t="s">
        <v>1028</v>
      </c>
      <c r="U23" s="38" t="s">
        <v>1007</v>
      </c>
      <c r="V23" s="38" t="s">
        <v>1008</v>
      </c>
      <c r="W23" s="38" t="s">
        <v>885</v>
      </c>
    </row>
    <row r="24" spans="1:23" ht="153">
      <c r="A24" s="38">
        <v>22</v>
      </c>
      <c r="B24" s="38" t="s">
        <v>924</v>
      </c>
      <c r="C24" s="38" t="s">
        <v>1017</v>
      </c>
      <c r="D24" s="38" t="s">
        <v>915</v>
      </c>
      <c r="E24" s="38" t="s">
        <v>915</v>
      </c>
      <c r="F24" s="38" t="s">
        <v>915</v>
      </c>
      <c r="G24" s="38" t="s">
        <v>1018</v>
      </c>
      <c r="H24" s="38">
        <v>350</v>
      </c>
      <c r="I24" s="219">
        <v>0</v>
      </c>
      <c r="J24" s="219">
        <v>100000</v>
      </c>
      <c r="K24" s="220">
        <f t="shared" si="0"/>
        <v>100000</v>
      </c>
      <c r="L24" s="220">
        <f t="shared" si="1"/>
        <v>100000</v>
      </c>
      <c r="M24" s="38" t="s">
        <v>915</v>
      </c>
      <c r="N24" s="38" t="s">
        <v>1009</v>
      </c>
      <c r="O24" s="38" t="s">
        <v>1029</v>
      </c>
      <c r="P24" s="38" t="s">
        <v>1020</v>
      </c>
      <c r="Q24" s="38" t="s">
        <v>1030</v>
      </c>
      <c r="R24" s="38" t="s">
        <v>915</v>
      </c>
      <c r="S24" s="38" t="s">
        <v>1005</v>
      </c>
      <c r="T24" s="38" t="s">
        <v>1021</v>
      </c>
      <c r="U24" s="38" t="s">
        <v>1007</v>
      </c>
      <c r="V24" s="38" t="s">
        <v>1008</v>
      </c>
      <c r="W24" s="38" t="s">
        <v>885</v>
      </c>
    </row>
    <row r="25" spans="1:23" ht="127.5">
      <c r="A25" s="38">
        <v>23</v>
      </c>
      <c r="B25" s="38" t="s">
        <v>924</v>
      </c>
      <c r="C25" s="38" t="s">
        <v>1022</v>
      </c>
      <c r="D25" s="38" t="s">
        <v>915</v>
      </c>
      <c r="E25" s="38" t="s">
        <v>915</v>
      </c>
      <c r="F25" s="38" t="s">
        <v>915</v>
      </c>
      <c r="G25" s="38" t="s">
        <v>1023</v>
      </c>
      <c r="H25" s="38">
        <v>100</v>
      </c>
      <c r="I25" s="219">
        <v>0</v>
      </c>
      <c r="J25" s="219">
        <v>3000</v>
      </c>
      <c r="K25" s="220">
        <f t="shared" si="0"/>
        <v>3000</v>
      </c>
      <c r="L25" s="220">
        <f t="shared" si="1"/>
        <v>3000</v>
      </c>
      <c r="M25" s="38" t="s">
        <v>915</v>
      </c>
      <c r="N25" s="38" t="s">
        <v>988</v>
      </c>
      <c r="O25" s="38" t="s">
        <v>1024</v>
      </c>
      <c r="P25" s="38" t="s">
        <v>1020</v>
      </c>
      <c r="Q25" s="38" t="s">
        <v>1031</v>
      </c>
      <c r="R25" s="38" t="s">
        <v>915</v>
      </c>
      <c r="S25" s="38" t="s">
        <v>1005</v>
      </c>
      <c r="T25" s="38" t="s">
        <v>1021</v>
      </c>
      <c r="U25" s="38" t="s">
        <v>1007</v>
      </c>
      <c r="V25" s="38" t="s">
        <v>1008</v>
      </c>
      <c r="W25" s="38" t="s">
        <v>885</v>
      </c>
    </row>
    <row r="26" spans="1:23" ht="153">
      <c r="A26" s="38">
        <v>24</v>
      </c>
      <c r="B26" s="38" t="s">
        <v>924</v>
      </c>
      <c r="C26" s="38" t="s">
        <v>1032</v>
      </c>
      <c r="D26" s="38" t="s">
        <v>915</v>
      </c>
      <c r="E26" s="38" t="s">
        <v>915</v>
      </c>
      <c r="F26" s="38" t="s">
        <v>915</v>
      </c>
      <c r="G26" s="38" t="s">
        <v>1033</v>
      </c>
      <c r="H26" s="38">
        <v>200</v>
      </c>
      <c r="I26" s="219">
        <v>40000</v>
      </c>
      <c r="J26" s="219">
        <v>40000</v>
      </c>
      <c r="K26" s="220">
        <f t="shared" si="0"/>
        <v>80000</v>
      </c>
      <c r="L26" s="220">
        <f t="shared" si="1"/>
        <v>80000</v>
      </c>
      <c r="M26" s="38" t="s">
        <v>1034</v>
      </c>
      <c r="N26" s="38" t="s">
        <v>1034</v>
      </c>
      <c r="O26" s="38" t="s">
        <v>1035</v>
      </c>
      <c r="P26" s="38" t="s">
        <v>1036</v>
      </c>
      <c r="Q26" s="38" t="s">
        <v>1041</v>
      </c>
      <c r="R26" s="38" t="s">
        <v>915</v>
      </c>
      <c r="S26" s="38" t="s">
        <v>1037</v>
      </c>
      <c r="T26" s="38" t="s">
        <v>1038</v>
      </c>
      <c r="U26" s="38" t="s">
        <v>1039</v>
      </c>
      <c r="V26" s="38" t="s">
        <v>1040</v>
      </c>
      <c r="W26" s="38" t="s">
        <v>887</v>
      </c>
    </row>
    <row r="27" spans="1:23" ht="140.25">
      <c r="A27" s="38">
        <v>25</v>
      </c>
      <c r="B27" s="38" t="s">
        <v>913</v>
      </c>
      <c r="C27" s="38" t="s">
        <v>888</v>
      </c>
      <c r="D27" s="38" t="s">
        <v>915</v>
      </c>
      <c r="E27" s="38">
        <v>600</v>
      </c>
      <c r="F27" s="38" t="s">
        <v>915</v>
      </c>
      <c r="G27" s="38" t="s">
        <v>1042</v>
      </c>
      <c r="H27" s="38" t="s">
        <v>915</v>
      </c>
      <c r="I27" s="219">
        <v>20000</v>
      </c>
      <c r="J27" s="219">
        <v>20000</v>
      </c>
      <c r="K27" s="220">
        <f t="shared" si="0"/>
        <v>40000</v>
      </c>
      <c r="L27" s="220">
        <f t="shared" si="1"/>
        <v>40000</v>
      </c>
      <c r="M27" s="38" t="s">
        <v>1043</v>
      </c>
      <c r="N27" s="38" t="s">
        <v>1043</v>
      </c>
      <c r="O27" s="38" t="s">
        <v>919</v>
      </c>
      <c r="P27" s="38" t="s">
        <v>919</v>
      </c>
      <c r="Q27" s="38" t="s">
        <v>1044</v>
      </c>
      <c r="R27" s="38" t="s">
        <v>915</v>
      </c>
      <c r="S27" s="38" t="s">
        <v>1005</v>
      </c>
      <c r="T27" s="38" t="s">
        <v>1006</v>
      </c>
      <c r="U27" s="38" t="s">
        <v>1039</v>
      </c>
      <c r="V27" s="38" t="s">
        <v>1008</v>
      </c>
      <c r="W27" s="38" t="s">
        <v>887</v>
      </c>
    </row>
    <row r="28" spans="1:23" ht="140.25">
      <c r="A28" s="38">
        <v>26</v>
      </c>
      <c r="B28" s="38" t="s">
        <v>913</v>
      </c>
      <c r="C28" s="38" t="s">
        <v>889</v>
      </c>
      <c r="D28" s="38" t="s">
        <v>915</v>
      </c>
      <c r="E28" s="38">
        <v>1000</v>
      </c>
      <c r="F28" s="38" t="s">
        <v>915</v>
      </c>
      <c r="G28" s="38" t="s">
        <v>1045</v>
      </c>
      <c r="H28" s="38" t="s">
        <v>915</v>
      </c>
      <c r="I28" s="219">
        <v>50000</v>
      </c>
      <c r="J28" s="220">
        <v>50000</v>
      </c>
      <c r="K28" s="220">
        <f t="shared" si="0"/>
        <v>100000</v>
      </c>
      <c r="L28" s="220">
        <f t="shared" si="1"/>
        <v>100000</v>
      </c>
      <c r="M28" s="38" t="s">
        <v>1034</v>
      </c>
      <c r="N28" s="38" t="s">
        <v>1034</v>
      </c>
      <c r="O28" s="38" t="s">
        <v>919</v>
      </c>
      <c r="P28" s="38" t="s">
        <v>919</v>
      </c>
      <c r="Q28" s="38" t="s">
        <v>1046</v>
      </c>
      <c r="R28" s="38" t="s">
        <v>915</v>
      </c>
      <c r="S28" s="38" t="s">
        <v>1005</v>
      </c>
      <c r="T28" s="38" t="s">
        <v>1006</v>
      </c>
      <c r="U28" s="38" t="s">
        <v>1039</v>
      </c>
      <c r="V28" s="38" t="s">
        <v>1008</v>
      </c>
      <c r="W28" s="38" t="s">
        <v>887</v>
      </c>
    </row>
    <row r="29" spans="1:23" ht="318.75">
      <c r="A29" s="38">
        <v>27</v>
      </c>
      <c r="B29" s="38" t="s">
        <v>1047</v>
      </c>
      <c r="C29" s="38" t="s">
        <v>1048</v>
      </c>
      <c r="D29" s="38" t="s">
        <v>915</v>
      </c>
      <c r="E29" s="38" t="s">
        <v>915</v>
      </c>
      <c r="F29" s="38" t="s">
        <v>915</v>
      </c>
      <c r="G29" s="38" t="s">
        <v>1049</v>
      </c>
      <c r="H29" s="38" t="s">
        <v>1050</v>
      </c>
      <c r="I29" s="219">
        <v>70000</v>
      </c>
      <c r="J29" s="219">
        <v>70000</v>
      </c>
      <c r="K29" s="220">
        <f t="shared" si="0"/>
        <v>140000</v>
      </c>
      <c r="L29" s="220">
        <f t="shared" si="1"/>
        <v>140000</v>
      </c>
      <c r="M29" s="38" t="s">
        <v>1051</v>
      </c>
      <c r="N29" s="38" t="s">
        <v>1051</v>
      </c>
      <c r="O29" s="38" t="s">
        <v>1052</v>
      </c>
      <c r="P29" s="38" t="s">
        <v>1053</v>
      </c>
      <c r="Q29" s="38" t="s">
        <v>1054</v>
      </c>
      <c r="R29" s="38" t="s">
        <v>915</v>
      </c>
      <c r="S29" s="38" t="s">
        <v>1055</v>
      </c>
      <c r="T29" s="38" t="s">
        <v>1056</v>
      </c>
      <c r="U29" s="38" t="s">
        <v>921</v>
      </c>
      <c r="V29" s="38" t="s">
        <v>1057</v>
      </c>
      <c r="W29" s="38" t="s">
        <v>887</v>
      </c>
    </row>
    <row r="30" spans="1:23" ht="191.25">
      <c r="A30" s="38">
        <v>28</v>
      </c>
      <c r="B30" s="38" t="s">
        <v>924</v>
      </c>
      <c r="C30" s="38" t="s">
        <v>1058</v>
      </c>
      <c r="D30" s="38">
        <v>1</v>
      </c>
      <c r="E30" s="38" t="s">
        <v>915</v>
      </c>
      <c r="F30" s="38" t="s">
        <v>915</v>
      </c>
      <c r="G30" s="38" t="s">
        <v>1059</v>
      </c>
      <c r="H30" s="38">
        <v>100</v>
      </c>
      <c r="I30" s="219">
        <v>0</v>
      </c>
      <c r="J30" s="219">
        <v>40000</v>
      </c>
      <c r="K30" s="220">
        <f t="shared" si="0"/>
        <v>40000</v>
      </c>
      <c r="L30" s="220">
        <f t="shared" si="1"/>
        <v>40000</v>
      </c>
      <c r="M30" s="38"/>
      <c r="N30" s="38" t="s">
        <v>1060</v>
      </c>
      <c r="O30" s="38" t="s">
        <v>1061</v>
      </c>
      <c r="P30" s="38" t="s">
        <v>1062</v>
      </c>
      <c r="Q30" s="38" t="s">
        <v>1063</v>
      </c>
      <c r="R30" s="38" t="s">
        <v>1064</v>
      </c>
      <c r="S30" s="38" t="s">
        <v>1065</v>
      </c>
      <c r="T30" s="38" t="s">
        <v>1066</v>
      </c>
      <c r="U30" s="38" t="s">
        <v>921</v>
      </c>
      <c r="V30" s="38" t="s">
        <v>1067</v>
      </c>
      <c r="W30" s="38" t="s">
        <v>887</v>
      </c>
    </row>
    <row r="31" spans="1:23" ht="204">
      <c r="A31" s="38">
        <v>29</v>
      </c>
      <c r="B31" s="38" t="s">
        <v>924</v>
      </c>
      <c r="C31" s="38" t="s">
        <v>890</v>
      </c>
      <c r="D31" s="38">
        <v>3</v>
      </c>
      <c r="E31" s="38" t="s">
        <v>915</v>
      </c>
      <c r="F31" s="38" t="s">
        <v>915</v>
      </c>
      <c r="G31" s="38" t="s">
        <v>1068</v>
      </c>
      <c r="H31" s="38">
        <v>6000</v>
      </c>
      <c r="I31" s="219">
        <v>500000</v>
      </c>
      <c r="J31" s="219">
        <v>300000</v>
      </c>
      <c r="K31" s="220">
        <f t="shared" si="0"/>
        <v>800000</v>
      </c>
      <c r="L31" s="220">
        <f t="shared" si="1"/>
        <v>800000</v>
      </c>
      <c r="M31" s="38" t="s">
        <v>1074</v>
      </c>
      <c r="N31" s="38" t="s">
        <v>988</v>
      </c>
      <c r="O31" s="38" t="s">
        <v>1069</v>
      </c>
      <c r="P31" s="38" t="s">
        <v>1070</v>
      </c>
      <c r="Q31" s="38" t="s">
        <v>1071</v>
      </c>
      <c r="R31" s="38" t="s">
        <v>915</v>
      </c>
      <c r="S31" s="38" t="s">
        <v>1037</v>
      </c>
      <c r="T31" s="38" t="s">
        <v>1072</v>
      </c>
      <c r="U31" s="38" t="s">
        <v>921</v>
      </c>
      <c r="V31" s="38" t="s">
        <v>1073</v>
      </c>
      <c r="W31" s="38" t="s">
        <v>887</v>
      </c>
    </row>
    <row r="32" spans="1:23" ht="102">
      <c r="A32" s="38">
        <v>30</v>
      </c>
      <c r="B32" s="38" t="s">
        <v>1075</v>
      </c>
      <c r="C32" s="38" t="s">
        <v>1076</v>
      </c>
      <c r="D32" s="38">
        <v>1</v>
      </c>
      <c r="E32" s="38" t="s">
        <v>915</v>
      </c>
      <c r="F32" s="221" t="s">
        <v>915</v>
      </c>
      <c r="G32" s="38" t="s">
        <v>1077</v>
      </c>
      <c r="H32" s="38">
        <v>500</v>
      </c>
      <c r="I32" s="44">
        <v>0</v>
      </c>
      <c r="J32" s="219">
        <v>150000</v>
      </c>
      <c r="K32" s="220">
        <f t="shared" si="0"/>
        <v>150000</v>
      </c>
      <c r="L32" s="220">
        <f t="shared" si="1"/>
        <v>150000</v>
      </c>
      <c r="M32" s="221" t="s">
        <v>915</v>
      </c>
      <c r="N32" s="38" t="s">
        <v>1078</v>
      </c>
      <c r="O32" s="38" t="s">
        <v>1079</v>
      </c>
      <c r="P32" s="38" t="s">
        <v>1080</v>
      </c>
      <c r="Q32" s="38" t="s">
        <v>1081</v>
      </c>
      <c r="R32" s="38" t="s">
        <v>1082</v>
      </c>
      <c r="S32" s="221" t="s">
        <v>1083</v>
      </c>
      <c r="T32" s="38" t="s">
        <v>1084</v>
      </c>
      <c r="U32" s="38" t="s">
        <v>1085</v>
      </c>
      <c r="V32" s="38" t="s">
        <v>1086</v>
      </c>
      <c r="W32" s="38" t="s">
        <v>1087</v>
      </c>
    </row>
    <row r="33" spans="1:23" ht="102">
      <c r="A33" s="38">
        <v>31</v>
      </c>
      <c r="B33" s="38" t="s">
        <v>1088</v>
      </c>
      <c r="C33" s="38" t="s">
        <v>1089</v>
      </c>
      <c r="D33" s="221" t="s">
        <v>915</v>
      </c>
      <c r="E33" s="38" t="s">
        <v>1158</v>
      </c>
      <c r="F33" s="221" t="s">
        <v>915</v>
      </c>
      <c r="G33" s="38" t="s">
        <v>1090</v>
      </c>
      <c r="H33" s="221" t="s">
        <v>915</v>
      </c>
      <c r="I33" s="219">
        <v>1780000</v>
      </c>
      <c r="J33" s="44">
        <v>0</v>
      </c>
      <c r="K33" s="220">
        <f t="shared" si="0"/>
        <v>1780000</v>
      </c>
      <c r="L33" s="220">
        <f t="shared" si="1"/>
        <v>1780000</v>
      </c>
      <c r="M33" s="38" t="s">
        <v>1159</v>
      </c>
      <c r="N33" s="221" t="s">
        <v>915</v>
      </c>
      <c r="O33" s="38" t="s">
        <v>1092</v>
      </c>
      <c r="P33" s="38" t="s">
        <v>1093</v>
      </c>
      <c r="Q33" s="38" t="s">
        <v>1094</v>
      </c>
      <c r="R33" s="38" t="s">
        <v>1095</v>
      </c>
      <c r="S33" s="221" t="s">
        <v>1083</v>
      </c>
      <c r="T33" s="38" t="s">
        <v>1096</v>
      </c>
      <c r="U33" s="38" t="s">
        <v>1085</v>
      </c>
      <c r="V33" s="38" t="s">
        <v>1086</v>
      </c>
      <c r="W33" s="38" t="s">
        <v>1087</v>
      </c>
    </row>
    <row r="34" spans="1:23" ht="102">
      <c r="A34" s="38">
        <v>32</v>
      </c>
      <c r="B34" s="38" t="s">
        <v>1075</v>
      </c>
      <c r="C34" s="38" t="s">
        <v>1097</v>
      </c>
      <c r="D34" s="38">
        <v>1</v>
      </c>
      <c r="E34" s="221" t="s">
        <v>915</v>
      </c>
      <c r="F34" s="221" t="s">
        <v>915</v>
      </c>
      <c r="G34" s="38" t="s">
        <v>1098</v>
      </c>
      <c r="H34" s="38">
        <v>420</v>
      </c>
      <c r="I34" s="219">
        <v>300000</v>
      </c>
      <c r="J34" s="219">
        <v>0</v>
      </c>
      <c r="K34" s="220">
        <f t="shared" si="0"/>
        <v>300000</v>
      </c>
      <c r="L34" s="220">
        <f t="shared" si="1"/>
        <v>300000</v>
      </c>
      <c r="M34" s="38" t="s">
        <v>1099</v>
      </c>
      <c r="N34" s="38" t="s">
        <v>1099</v>
      </c>
      <c r="O34" s="38" t="s">
        <v>1100</v>
      </c>
      <c r="P34" s="38" t="s">
        <v>1101</v>
      </c>
      <c r="Q34" s="38" t="s">
        <v>1102</v>
      </c>
      <c r="R34" s="38" t="s">
        <v>1095</v>
      </c>
      <c r="S34" s="221" t="s">
        <v>1083</v>
      </c>
      <c r="T34" s="38" t="s">
        <v>1096</v>
      </c>
      <c r="U34" s="38" t="s">
        <v>1103</v>
      </c>
      <c r="V34" s="38" t="s">
        <v>1086</v>
      </c>
      <c r="W34" s="38" t="s">
        <v>1087</v>
      </c>
    </row>
    <row r="35" spans="1:23" ht="102">
      <c r="A35" s="38">
        <v>33</v>
      </c>
      <c r="B35" s="38" t="s">
        <v>1104</v>
      </c>
      <c r="C35" s="38" t="s">
        <v>1105</v>
      </c>
      <c r="D35" s="38">
        <v>8</v>
      </c>
      <c r="E35" s="221" t="s">
        <v>915</v>
      </c>
      <c r="F35" s="221" t="s">
        <v>915</v>
      </c>
      <c r="G35" s="38" t="s">
        <v>1106</v>
      </c>
      <c r="H35" s="38">
        <v>560</v>
      </c>
      <c r="I35" s="219">
        <v>50000</v>
      </c>
      <c r="J35" s="219">
        <v>50000</v>
      </c>
      <c r="K35" s="220">
        <f t="shared" si="0"/>
        <v>100000</v>
      </c>
      <c r="L35" s="220">
        <f t="shared" si="1"/>
        <v>100000</v>
      </c>
      <c r="M35" s="38" t="s">
        <v>1091</v>
      </c>
      <c r="N35" s="38" t="s">
        <v>1091</v>
      </c>
      <c r="O35" s="38" t="s">
        <v>1107</v>
      </c>
      <c r="P35" s="38" t="s">
        <v>1101</v>
      </c>
      <c r="Q35" s="38" t="s">
        <v>1108</v>
      </c>
      <c r="R35" s="38" t="s">
        <v>1109</v>
      </c>
      <c r="S35" s="221" t="s">
        <v>1083</v>
      </c>
      <c r="T35" s="38" t="s">
        <v>1096</v>
      </c>
      <c r="U35" s="38" t="s">
        <v>1085</v>
      </c>
      <c r="V35" s="38" t="s">
        <v>1110</v>
      </c>
      <c r="W35" s="38" t="s">
        <v>1087</v>
      </c>
    </row>
    <row r="36" spans="1:23" ht="153">
      <c r="A36" s="38">
        <v>34</v>
      </c>
      <c r="B36" s="38" t="s">
        <v>1088</v>
      </c>
      <c r="C36" s="38" t="s">
        <v>1111</v>
      </c>
      <c r="D36" s="221" t="s">
        <v>915</v>
      </c>
      <c r="E36" s="44">
        <v>16000</v>
      </c>
      <c r="F36" s="221" t="s">
        <v>915</v>
      </c>
      <c r="G36" s="38" t="s">
        <v>1077</v>
      </c>
      <c r="H36" s="221" t="s">
        <v>915</v>
      </c>
      <c r="I36" s="219">
        <v>100000</v>
      </c>
      <c r="J36" s="219">
        <v>100000</v>
      </c>
      <c r="K36" s="220">
        <f t="shared" si="0"/>
        <v>200000</v>
      </c>
      <c r="L36" s="220">
        <f t="shared" si="1"/>
        <v>200000</v>
      </c>
      <c r="M36" s="38" t="s">
        <v>1112</v>
      </c>
      <c r="N36" s="38" t="s">
        <v>1112</v>
      </c>
      <c r="O36" s="221" t="s">
        <v>915</v>
      </c>
      <c r="P36" s="38" t="s">
        <v>1113</v>
      </c>
      <c r="Q36" s="38" t="s">
        <v>1114</v>
      </c>
      <c r="R36" s="38" t="s">
        <v>1115</v>
      </c>
      <c r="S36" s="221" t="s">
        <v>1083</v>
      </c>
      <c r="T36" s="38" t="s">
        <v>1084</v>
      </c>
      <c r="U36" s="38" t="s">
        <v>1085</v>
      </c>
      <c r="V36" s="38" t="s">
        <v>1116</v>
      </c>
      <c r="W36" s="38" t="s">
        <v>1087</v>
      </c>
    </row>
    <row r="37" spans="1:23" ht="102">
      <c r="A37" s="38">
        <v>35</v>
      </c>
      <c r="B37" s="38" t="s">
        <v>1104</v>
      </c>
      <c r="C37" s="38" t="s">
        <v>1117</v>
      </c>
      <c r="D37" s="221" t="s">
        <v>915</v>
      </c>
      <c r="E37" s="221" t="s">
        <v>915</v>
      </c>
      <c r="F37" s="221" t="s">
        <v>915</v>
      </c>
      <c r="G37" s="38" t="s">
        <v>1118</v>
      </c>
      <c r="H37" s="38">
        <v>60</v>
      </c>
      <c r="I37" s="219">
        <v>30000</v>
      </c>
      <c r="J37" s="44">
        <v>0</v>
      </c>
      <c r="K37" s="220">
        <f t="shared" si="0"/>
        <v>30000</v>
      </c>
      <c r="L37" s="220">
        <f t="shared" si="1"/>
        <v>30000</v>
      </c>
      <c r="M37" s="38" t="s">
        <v>1119</v>
      </c>
      <c r="N37" s="38" t="s">
        <v>915</v>
      </c>
      <c r="O37" s="38" t="s">
        <v>1120</v>
      </c>
      <c r="P37" s="38" t="s">
        <v>1101</v>
      </c>
      <c r="Q37" s="38" t="s">
        <v>1121</v>
      </c>
      <c r="R37" s="38" t="s">
        <v>1122</v>
      </c>
      <c r="S37" s="221" t="s">
        <v>1083</v>
      </c>
      <c r="T37" s="38" t="s">
        <v>1123</v>
      </c>
      <c r="U37" s="38" t="s">
        <v>1085</v>
      </c>
      <c r="V37" s="38" t="s">
        <v>1086</v>
      </c>
      <c r="W37" s="38" t="s">
        <v>1087</v>
      </c>
    </row>
    <row r="38" spans="1:23" ht="191.25">
      <c r="A38" s="38" t="s">
        <v>1581</v>
      </c>
      <c r="B38" s="38" t="s">
        <v>1160</v>
      </c>
      <c r="C38" s="38" t="s">
        <v>1161</v>
      </c>
      <c r="D38" s="221" t="s">
        <v>915</v>
      </c>
      <c r="E38" s="221" t="s">
        <v>915</v>
      </c>
      <c r="F38" s="221" t="s">
        <v>915</v>
      </c>
      <c r="G38" s="38" t="s">
        <v>1162</v>
      </c>
      <c r="H38" s="38" t="s">
        <v>915</v>
      </c>
      <c r="I38" s="219">
        <v>120000</v>
      </c>
      <c r="J38" s="44">
        <v>0</v>
      </c>
      <c r="K38" s="220">
        <f t="shared" si="0"/>
        <v>120000</v>
      </c>
      <c r="L38" s="220">
        <f t="shared" si="1"/>
        <v>120000</v>
      </c>
      <c r="M38" s="38" t="s">
        <v>1163</v>
      </c>
      <c r="N38" s="38" t="s">
        <v>915</v>
      </c>
      <c r="O38" s="38" t="s">
        <v>1164</v>
      </c>
      <c r="P38" s="38" t="s">
        <v>1165</v>
      </c>
      <c r="Q38" s="38" t="s">
        <v>1166</v>
      </c>
      <c r="R38" s="38"/>
      <c r="S38" s="221" t="s">
        <v>1167</v>
      </c>
      <c r="T38" s="38" t="s">
        <v>1096</v>
      </c>
      <c r="U38" s="38" t="s">
        <v>1085</v>
      </c>
      <c r="V38" s="38" t="s">
        <v>1168</v>
      </c>
      <c r="W38" s="38" t="s">
        <v>1087</v>
      </c>
    </row>
    <row r="39" spans="1:23" ht="204">
      <c r="A39" s="38">
        <v>37</v>
      </c>
      <c r="B39" s="38" t="s">
        <v>1124</v>
      </c>
      <c r="C39" s="38" t="s">
        <v>1125</v>
      </c>
      <c r="D39" s="221">
        <v>2</v>
      </c>
      <c r="E39" s="221" t="s">
        <v>915</v>
      </c>
      <c r="F39" s="221" t="s">
        <v>915</v>
      </c>
      <c r="G39" s="38" t="s">
        <v>1126</v>
      </c>
      <c r="H39" s="38" t="s">
        <v>1127</v>
      </c>
      <c r="I39" s="219">
        <v>250000</v>
      </c>
      <c r="J39" s="219">
        <v>250000</v>
      </c>
      <c r="K39" s="220">
        <f t="shared" si="0"/>
        <v>500000</v>
      </c>
      <c r="L39" s="220">
        <f t="shared" si="1"/>
        <v>500000</v>
      </c>
      <c r="M39" s="38" t="s">
        <v>1128</v>
      </c>
      <c r="N39" s="38" t="s">
        <v>1128</v>
      </c>
      <c r="O39" s="38" t="s">
        <v>1129</v>
      </c>
      <c r="P39" s="38" t="s">
        <v>1130</v>
      </c>
      <c r="Q39" s="38" t="s">
        <v>1131</v>
      </c>
      <c r="R39" s="38" t="s">
        <v>966</v>
      </c>
      <c r="S39" s="221" t="s">
        <v>1132</v>
      </c>
      <c r="T39" s="38" t="s">
        <v>1133</v>
      </c>
      <c r="U39" s="38" t="s">
        <v>1134</v>
      </c>
      <c r="V39" s="38" t="s">
        <v>1135</v>
      </c>
      <c r="W39" s="38" t="s">
        <v>880</v>
      </c>
    </row>
    <row r="40" spans="1:23" ht="204">
      <c r="A40" s="38">
        <v>38</v>
      </c>
      <c r="B40" s="38" t="s">
        <v>913</v>
      </c>
      <c r="C40" s="38" t="s">
        <v>882</v>
      </c>
      <c r="D40" s="221" t="s">
        <v>915</v>
      </c>
      <c r="E40" s="44" t="s">
        <v>1142</v>
      </c>
      <c r="F40" s="221" t="s">
        <v>915</v>
      </c>
      <c r="G40" s="38" t="s">
        <v>1126</v>
      </c>
      <c r="H40" s="221" t="s">
        <v>915</v>
      </c>
      <c r="I40" s="219">
        <v>400000</v>
      </c>
      <c r="J40" s="219">
        <v>0</v>
      </c>
      <c r="K40" s="220">
        <f t="shared" si="0"/>
        <v>400000</v>
      </c>
      <c r="L40" s="220">
        <f t="shared" si="1"/>
        <v>400000</v>
      </c>
      <c r="M40" s="38" t="s">
        <v>1078</v>
      </c>
      <c r="N40" s="38" t="s">
        <v>915</v>
      </c>
      <c r="O40" s="38" t="s">
        <v>1136</v>
      </c>
      <c r="P40" s="38" t="s">
        <v>1136</v>
      </c>
      <c r="Q40" s="38" t="s">
        <v>1137</v>
      </c>
      <c r="R40" s="38" t="s">
        <v>1115</v>
      </c>
      <c r="S40" s="221" t="s">
        <v>1138</v>
      </c>
      <c r="T40" s="38" t="s">
        <v>1139</v>
      </c>
      <c r="U40" s="38" t="s">
        <v>1140</v>
      </c>
      <c r="V40" s="38" t="s">
        <v>1141</v>
      </c>
      <c r="W40" s="38" t="s">
        <v>880</v>
      </c>
    </row>
    <row r="41" spans="1:23" ht="178.5">
      <c r="A41" s="38">
        <v>39</v>
      </c>
      <c r="B41" s="38" t="s">
        <v>1143</v>
      </c>
      <c r="C41" s="38" t="s">
        <v>881</v>
      </c>
      <c r="D41" s="221">
        <v>2</v>
      </c>
      <c r="E41" s="221" t="s">
        <v>915</v>
      </c>
      <c r="F41" s="221" t="s">
        <v>915</v>
      </c>
      <c r="G41" s="38" t="s">
        <v>1144</v>
      </c>
      <c r="H41" s="38">
        <v>100</v>
      </c>
      <c r="I41" s="219">
        <v>20000</v>
      </c>
      <c r="J41" s="44">
        <v>20000</v>
      </c>
      <c r="K41" s="220">
        <f>I41+J41</f>
        <v>40000</v>
      </c>
      <c r="L41" s="220">
        <f>K41</f>
        <v>40000</v>
      </c>
      <c r="M41" s="38" t="s">
        <v>1128</v>
      </c>
      <c r="N41" s="38" t="s">
        <v>1128</v>
      </c>
      <c r="O41" s="38" t="s">
        <v>1145</v>
      </c>
      <c r="P41" s="38" t="s">
        <v>1146</v>
      </c>
      <c r="Q41" s="38" t="s">
        <v>1147</v>
      </c>
      <c r="R41" s="38" t="s">
        <v>966</v>
      </c>
      <c r="S41" s="221" t="s">
        <v>1138</v>
      </c>
      <c r="T41" s="38" t="s">
        <v>1148</v>
      </c>
      <c r="U41" s="38" t="s">
        <v>1140</v>
      </c>
      <c r="V41" s="38" t="s">
        <v>1149</v>
      </c>
      <c r="W41" s="38" t="s">
        <v>880</v>
      </c>
    </row>
    <row r="42" spans="1:23" ht="267.75">
      <c r="A42" s="38">
        <v>40</v>
      </c>
      <c r="B42" s="222" t="s">
        <v>1150</v>
      </c>
      <c r="C42" s="38" t="s">
        <v>884</v>
      </c>
      <c r="D42" s="221">
        <v>1</v>
      </c>
      <c r="E42" s="221" t="s">
        <v>915</v>
      </c>
      <c r="F42" s="221" t="s">
        <v>915</v>
      </c>
      <c r="G42" s="38" t="s">
        <v>1151</v>
      </c>
      <c r="H42" s="38">
        <v>73</v>
      </c>
      <c r="I42" s="219">
        <v>2800</v>
      </c>
      <c r="J42" s="44">
        <v>0</v>
      </c>
      <c r="K42" s="220">
        <f>I42+J42</f>
        <v>2800</v>
      </c>
      <c r="L42" s="220">
        <f>K42</f>
        <v>2800</v>
      </c>
      <c r="M42" s="38" t="s">
        <v>33</v>
      </c>
      <c r="N42" s="221" t="s">
        <v>915</v>
      </c>
      <c r="O42" s="221" t="s">
        <v>915</v>
      </c>
      <c r="P42" s="221" t="s">
        <v>915</v>
      </c>
      <c r="Q42" s="222" t="s">
        <v>1152</v>
      </c>
      <c r="R42" s="222" t="s">
        <v>1153</v>
      </c>
      <c r="S42" s="222" t="s">
        <v>1154</v>
      </c>
      <c r="T42" s="223" t="s">
        <v>1155</v>
      </c>
      <c r="U42" s="222" t="s">
        <v>1156</v>
      </c>
      <c r="V42" s="222" t="s">
        <v>1157</v>
      </c>
      <c r="W42" s="38" t="s">
        <v>883</v>
      </c>
    </row>
    <row r="45" spans="1:23" ht="51" customHeight="1">
      <c r="K45" s="50" t="s">
        <v>209</v>
      </c>
      <c r="L45" s="52">
        <f>L3+L4+L5+L6+L7+L8+L9+L10+L11+L12+L13+L14+L15+L16+L17+L18+L19+L20+L21+L22+L23+L24+L25+L26+L27+L28+L29+L30+L31+L32+L33+L34+L35+L36+L37+L38+L39+L40+L41+L42</f>
        <v>7407670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8"/>
  <sheetViews>
    <sheetView topLeftCell="F100" zoomScale="70" zoomScaleNormal="70" zoomScaleSheetLayoutView="96" workbookViewId="0">
      <selection activeCell="G290" sqref="G290"/>
    </sheetView>
  </sheetViews>
  <sheetFormatPr defaultRowHeight="12.75"/>
  <cols>
    <col min="1" max="1" width="10.140625" style="11" customWidth="1"/>
    <col min="2" max="2" width="8.5703125" style="11" customWidth="1"/>
    <col min="3" max="3" width="8.42578125" style="11" customWidth="1"/>
    <col min="4" max="4" width="10.140625" style="11" customWidth="1"/>
    <col min="5" max="5" width="22" style="11" customWidth="1"/>
    <col min="6" max="6" width="30.42578125" style="11" customWidth="1"/>
    <col min="7" max="7" width="147" style="11" customWidth="1"/>
    <col min="8" max="8" width="19.42578125" style="11" customWidth="1"/>
    <col min="9" max="9" width="34.85546875" style="11" customWidth="1"/>
    <col min="10" max="10" width="15.7109375" style="11" customWidth="1"/>
    <col min="11" max="11" width="21.7109375" style="11" customWidth="1"/>
    <col min="12" max="12" width="18.7109375" style="2" bestFit="1" customWidth="1"/>
    <col min="13" max="13" width="16.85546875" style="1" customWidth="1"/>
    <col min="14" max="16384" width="9.140625" style="1"/>
  </cols>
  <sheetData>
    <row r="1" spans="1:12" ht="13.5" thickBot="1">
      <c r="A1" s="1"/>
      <c r="B1" s="1"/>
      <c r="C1" s="1"/>
      <c r="D1" s="1"/>
      <c r="E1" s="1"/>
      <c r="F1" s="1"/>
      <c r="G1" s="1"/>
      <c r="H1" s="1"/>
      <c r="I1" s="1"/>
      <c r="J1" s="1"/>
      <c r="K1" s="1"/>
    </row>
    <row r="2" spans="1:12" ht="46.5" customHeight="1" thickBot="1">
      <c r="A2" s="1"/>
      <c r="B2" s="235" t="s">
        <v>683</v>
      </c>
      <c r="C2" s="236"/>
      <c r="D2" s="236"/>
      <c r="E2" s="236"/>
      <c r="F2" s="236"/>
      <c r="G2" s="237" t="s">
        <v>646</v>
      </c>
      <c r="H2" s="238"/>
      <c r="I2" s="238"/>
      <c r="J2" s="238"/>
      <c r="K2" s="238"/>
      <c r="L2" s="238"/>
    </row>
    <row r="3" spans="1:12">
      <c r="A3" s="1"/>
      <c r="B3" s="1"/>
      <c r="C3" s="1"/>
      <c r="D3" s="1"/>
      <c r="E3" s="1"/>
      <c r="F3" s="1"/>
      <c r="G3" s="1"/>
      <c r="H3" s="1"/>
      <c r="I3" s="1"/>
      <c r="J3" s="1"/>
      <c r="K3" s="1"/>
    </row>
    <row r="4" spans="1:12" ht="13.5" thickBot="1">
      <c r="A4" s="1"/>
      <c r="B4" s="1"/>
      <c r="C4" s="1"/>
      <c r="D4" s="1"/>
      <c r="E4" s="1"/>
      <c r="F4" s="1"/>
      <c r="G4" s="1"/>
      <c r="H4" s="1"/>
      <c r="I4" s="1"/>
      <c r="J4" s="1"/>
      <c r="K4" s="1"/>
    </row>
    <row r="5" spans="1:12" ht="25.5">
      <c r="A5" s="3" t="s">
        <v>42</v>
      </c>
      <c r="B5" s="4" t="s">
        <v>81</v>
      </c>
      <c r="C5" s="4" t="s">
        <v>43</v>
      </c>
      <c r="D5" s="5" t="s">
        <v>82</v>
      </c>
      <c r="E5" s="6" t="s">
        <v>83</v>
      </c>
      <c r="F5" s="6" t="s">
        <v>44</v>
      </c>
      <c r="G5" s="6" t="s">
        <v>84</v>
      </c>
      <c r="H5" s="6" t="s">
        <v>85</v>
      </c>
      <c r="I5" s="6" t="s">
        <v>45</v>
      </c>
      <c r="J5" s="7" t="s">
        <v>46</v>
      </c>
      <c r="K5" s="7" t="s">
        <v>86</v>
      </c>
      <c r="L5" s="8" t="s">
        <v>87</v>
      </c>
    </row>
    <row r="6" spans="1:12">
      <c r="A6" s="239" t="s">
        <v>88</v>
      </c>
      <c r="B6" s="239"/>
      <c r="C6" s="239"/>
      <c r="D6" s="239"/>
      <c r="E6" s="239"/>
      <c r="F6" s="239"/>
      <c r="G6" s="239"/>
      <c r="H6" s="239"/>
      <c r="I6" s="239"/>
      <c r="J6" s="239"/>
      <c r="K6" s="239"/>
      <c r="L6" s="239"/>
    </row>
    <row r="7" spans="1:12">
      <c r="A7" s="239" t="s">
        <v>89</v>
      </c>
      <c r="B7" s="239"/>
      <c r="C7" s="239"/>
      <c r="D7" s="239"/>
      <c r="E7" s="239"/>
      <c r="F7" s="239"/>
      <c r="G7" s="239"/>
      <c r="H7" s="239"/>
      <c r="I7" s="239"/>
      <c r="J7" s="239"/>
      <c r="K7" s="239"/>
      <c r="L7" s="239"/>
    </row>
    <row r="8" spans="1:12" ht="114.75" customHeight="1">
      <c r="A8" s="74">
        <v>1</v>
      </c>
      <c r="B8" s="74">
        <v>2</v>
      </c>
      <c r="C8" s="74">
        <v>2</v>
      </c>
      <c r="D8" s="74">
        <v>1</v>
      </c>
      <c r="E8" s="75" t="s">
        <v>90</v>
      </c>
      <c r="F8" s="75" t="s">
        <v>91</v>
      </c>
      <c r="G8" s="75" t="s">
        <v>7</v>
      </c>
      <c r="H8" s="75" t="s">
        <v>8</v>
      </c>
      <c r="I8" s="75" t="s">
        <v>9</v>
      </c>
      <c r="J8" s="75" t="s">
        <v>10</v>
      </c>
      <c r="K8" s="75" t="s">
        <v>11</v>
      </c>
      <c r="L8" s="97">
        <v>96066</v>
      </c>
    </row>
    <row r="9" spans="1:12" ht="135" customHeight="1">
      <c r="A9" s="74">
        <v>2</v>
      </c>
      <c r="B9" s="74">
        <v>2</v>
      </c>
      <c r="C9" s="74">
        <v>3.4</v>
      </c>
      <c r="D9" s="74" t="s">
        <v>13</v>
      </c>
      <c r="E9" s="75" t="s">
        <v>90</v>
      </c>
      <c r="F9" s="75" t="s">
        <v>14</v>
      </c>
      <c r="G9" s="75" t="s">
        <v>15</v>
      </c>
      <c r="H9" s="75" t="s">
        <v>16</v>
      </c>
      <c r="I9" s="75" t="s">
        <v>17</v>
      </c>
      <c r="J9" s="75" t="s">
        <v>18</v>
      </c>
      <c r="K9" s="75" t="s">
        <v>19</v>
      </c>
      <c r="L9" s="97">
        <v>21942.13</v>
      </c>
    </row>
    <row r="10" spans="1:12" ht="162" customHeight="1">
      <c r="A10" s="54">
        <v>3</v>
      </c>
      <c r="B10" s="74">
        <v>2</v>
      </c>
      <c r="C10" s="74" t="s">
        <v>20</v>
      </c>
      <c r="D10" s="74">
        <v>1</v>
      </c>
      <c r="E10" s="75" t="s">
        <v>90</v>
      </c>
      <c r="F10" s="75" t="s">
        <v>21</v>
      </c>
      <c r="G10" s="75" t="s">
        <v>22</v>
      </c>
      <c r="H10" s="75" t="s">
        <v>23</v>
      </c>
      <c r="I10" s="75" t="s">
        <v>24</v>
      </c>
      <c r="J10" s="75" t="s">
        <v>719</v>
      </c>
      <c r="K10" s="75" t="s">
        <v>142</v>
      </c>
      <c r="L10" s="97">
        <v>3539.7</v>
      </c>
    </row>
    <row r="11" spans="1:12" ht="238.5" customHeight="1">
      <c r="A11" s="74">
        <v>4</v>
      </c>
      <c r="B11" s="74">
        <v>2</v>
      </c>
      <c r="C11" s="74">
        <v>4</v>
      </c>
      <c r="D11" s="74">
        <v>1</v>
      </c>
      <c r="E11" s="75" t="s">
        <v>90</v>
      </c>
      <c r="F11" s="75" t="s">
        <v>143</v>
      </c>
      <c r="G11" s="75" t="s">
        <v>144</v>
      </c>
      <c r="H11" s="75" t="s">
        <v>145</v>
      </c>
      <c r="I11" s="75" t="s">
        <v>146</v>
      </c>
      <c r="J11" s="75" t="s">
        <v>147</v>
      </c>
      <c r="K11" s="75" t="s">
        <v>148</v>
      </c>
      <c r="L11" s="97">
        <v>16298</v>
      </c>
    </row>
    <row r="12" spans="1:12" ht="185.25" customHeight="1">
      <c r="A12" s="54">
        <v>5</v>
      </c>
      <c r="B12" s="74">
        <v>2</v>
      </c>
      <c r="C12" s="74">
        <v>4</v>
      </c>
      <c r="D12" s="74">
        <v>1</v>
      </c>
      <c r="E12" s="75" t="s">
        <v>90</v>
      </c>
      <c r="F12" s="75" t="s">
        <v>149</v>
      </c>
      <c r="G12" s="75" t="s">
        <v>139</v>
      </c>
      <c r="H12" s="75" t="s">
        <v>140</v>
      </c>
      <c r="I12" s="75" t="s">
        <v>504</v>
      </c>
      <c r="J12" s="75" t="s">
        <v>141</v>
      </c>
      <c r="K12" s="75" t="s">
        <v>19</v>
      </c>
      <c r="L12" s="97">
        <v>4735.62</v>
      </c>
    </row>
    <row r="13" spans="1:12" ht="134.25" customHeight="1">
      <c r="A13" s="74">
        <v>6</v>
      </c>
      <c r="B13" s="74">
        <v>2</v>
      </c>
      <c r="C13" s="74">
        <v>4</v>
      </c>
      <c r="D13" s="74">
        <v>1</v>
      </c>
      <c r="E13" s="75" t="s">
        <v>90</v>
      </c>
      <c r="F13" s="75" t="s">
        <v>505</v>
      </c>
      <c r="G13" s="75" t="s">
        <v>506</v>
      </c>
      <c r="H13" s="75" t="s">
        <v>507</v>
      </c>
      <c r="I13" s="75" t="s">
        <v>508</v>
      </c>
      <c r="J13" s="75" t="s">
        <v>509</v>
      </c>
      <c r="K13" s="75" t="s">
        <v>510</v>
      </c>
      <c r="L13" s="97">
        <v>100205.08</v>
      </c>
    </row>
    <row r="14" spans="1:12" ht="38.25">
      <c r="A14" s="74">
        <v>7</v>
      </c>
      <c r="B14" s="74">
        <v>2</v>
      </c>
      <c r="C14" s="74" t="s">
        <v>511</v>
      </c>
      <c r="D14" s="74" t="s">
        <v>511</v>
      </c>
      <c r="E14" s="75" t="s">
        <v>90</v>
      </c>
      <c r="F14" s="75" t="s">
        <v>512</v>
      </c>
      <c r="G14" s="75" t="s">
        <v>513</v>
      </c>
      <c r="H14" s="75" t="s">
        <v>514</v>
      </c>
      <c r="I14" s="75" t="s">
        <v>515</v>
      </c>
      <c r="J14" s="75" t="s">
        <v>516</v>
      </c>
      <c r="K14" s="75" t="s">
        <v>517</v>
      </c>
      <c r="L14" s="97">
        <v>33152.199999999997</v>
      </c>
    </row>
    <row r="15" spans="1:12" ht="150" customHeight="1">
      <c r="A15" s="54">
        <v>8</v>
      </c>
      <c r="B15" s="74">
        <v>2</v>
      </c>
      <c r="C15" s="74" t="s">
        <v>511</v>
      </c>
      <c r="D15" s="74" t="s">
        <v>518</v>
      </c>
      <c r="E15" s="75" t="s">
        <v>90</v>
      </c>
      <c r="F15" s="75" t="s">
        <v>519</v>
      </c>
      <c r="G15" s="75" t="s">
        <v>150</v>
      </c>
      <c r="H15" s="75" t="s">
        <v>151</v>
      </c>
      <c r="I15" s="75" t="s">
        <v>152</v>
      </c>
      <c r="J15" s="75" t="s">
        <v>153</v>
      </c>
      <c r="K15" s="75" t="s">
        <v>154</v>
      </c>
      <c r="L15" s="97">
        <v>70379.399999999994</v>
      </c>
    </row>
    <row r="16" spans="1:12" ht="88.5" customHeight="1">
      <c r="A16" s="74">
        <v>9</v>
      </c>
      <c r="B16" s="74">
        <v>2</v>
      </c>
      <c r="C16" s="74" t="s">
        <v>518</v>
      </c>
      <c r="D16" s="74" t="s">
        <v>511</v>
      </c>
      <c r="E16" s="75" t="s">
        <v>90</v>
      </c>
      <c r="F16" s="75" t="s">
        <v>155</v>
      </c>
      <c r="G16" s="75" t="s">
        <v>156</v>
      </c>
      <c r="H16" s="75" t="s">
        <v>157</v>
      </c>
      <c r="I16" s="75" t="s">
        <v>158</v>
      </c>
      <c r="J16" s="75" t="s">
        <v>159</v>
      </c>
      <c r="K16" s="75" t="s">
        <v>160</v>
      </c>
      <c r="L16" s="97">
        <v>24237.15</v>
      </c>
    </row>
    <row r="17" spans="1:12" ht="231" customHeight="1">
      <c r="A17" s="74">
        <v>10</v>
      </c>
      <c r="B17" s="74">
        <v>5</v>
      </c>
      <c r="C17" s="74" t="s">
        <v>161</v>
      </c>
      <c r="D17" s="74">
        <v>1</v>
      </c>
      <c r="E17" s="75" t="s">
        <v>90</v>
      </c>
      <c r="F17" s="75" t="s">
        <v>162</v>
      </c>
      <c r="G17" s="75" t="s">
        <v>163</v>
      </c>
      <c r="H17" s="75" t="s">
        <v>164</v>
      </c>
      <c r="I17" s="75" t="s">
        <v>165</v>
      </c>
      <c r="J17" s="75" t="s">
        <v>712</v>
      </c>
      <c r="K17" s="75" t="s">
        <v>160</v>
      </c>
      <c r="L17" s="97">
        <v>20364</v>
      </c>
    </row>
    <row r="18" spans="1:12" ht="90.75" customHeight="1">
      <c r="A18" s="74">
        <v>11</v>
      </c>
      <c r="B18" s="74">
        <v>2</v>
      </c>
      <c r="C18" s="74" t="s">
        <v>166</v>
      </c>
      <c r="D18" s="74">
        <v>1</v>
      </c>
      <c r="E18" s="75" t="s">
        <v>90</v>
      </c>
      <c r="F18" s="75" t="s">
        <v>167</v>
      </c>
      <c r="G18" s="75" t="s">
        <v>168</v>
      </c>
      <c r="H18" s="75" t="s">
        <v>169</v>
      </c>
      <c r="I18" s="75" t="s">
        <v>170</v>
      </c>
      <c r="J18" s="75" t="s">
        <v>713</v>
      </c>
      <c r="K18" s="75" t="s">
        <v>171</v>
      </c>
      <c r="L18" s="97">
        <v>33600</v>
      </c>
    </row>
    <row r="19" spans="1:12" ht="140.25">
      <c r="A19" s="74">
        <v>12</v>
      </c>
      <c r="B19" s="74">
        <v>5</v>
      </c>
      <c r="C19" s="74">
        <v>1</v>
      </c>
      <c r="D19" s="74" t="s">
        <v>511</v>
      </c>
      <c r="E19" s="75" t="s">
        <v>90</v>
      </c>
      <c r="F19" s="75" t="s">
        <v>172</v>
      </c>
      <c r="G19" s="75" t="s">
        <v>25</v>
      </c>
      <c r="H19" s="75" t="s">
        <v>26</v>
      </c>
      <c r="I19" s="75" t="s">
        <v>27</v>
      </c>
      <c r="J19" s="75" t="s">
        <v>720</v>
      </c>
      <c r="K19" s="75" t="s">
        <v>28</v>
      </c>
      <c r="L19" s="97">
        <v>59813.599999999999</v>
      </c>
    </row>
    <row r="20" spans="1:12" ht="153">
      <c r="A20" s="74">
        <v>13</v>
      </c>
      <c r="B20" s="74">
        <v>5</v>
      </c>
      <c r="C20" s="74" t="s">
        <v>29</v>
      </c>
      <c r="D20" s="74">
        <v>1</v>
      </c>
      <c r="E20" s="75" t="s">
        <v>90</v>
      </c>
      <c r="F20" s="75" t="s">
        <v>30</v>
      </c>
      <c r="G20" s="75" t="s">
        <v>31</v>
      </c>
      <c r="H20" s="75" t="s">
        <v>32</v>
      </c>
      <c r="I20" s="75" t="s">
        <v>178</v>
      </c>
      <c r="J20" s="75" t="s">
        <v>721</v>
      </c>
      <c r="K20" s="75" t="s">
        <v>179</v>
      </c>
      <c r="L20" s="97">
        <v>24666.5</v>
      </c>
    </row>
    <row r="21" spans="1:12" ht="127.5">
      <c r="A21" s="79">
        <v>14</v>
      </c>
      <c r="B21" s="74">
        <v>5</v>
      </c>
      <c r="C21" s="74" t="s">
        <v>511</v>
      </c>
      <c r="D21" s="74" t="s">
        <v>518</v>
      </c>
      <c r="E21" s="75" t="s">
        <v>90</v>
      </c>
      <c r="F21" s="75" t="s">
        <v>180</v>
      </c>
      <c r="G21" s="75" t="s">
        <v>181</v>
      </c>
      <c r="H21" s="75" t="s">
        <v>182</v>
      </c>
      <c r="I21" s="75" t="s">
        <v>183</v>
      </c>
      <c r="J21" s="75" t="s">
        <v>184</v>
      </c>
      <c r="K21" s="75" t="s">
        <v>185</v>
      </c>
      <c r="L21" s="97">
        <v>130066</v>
      </c>
    </row>
    <row r="22" spans="1:12" ht="240.75" customHeight="1">
      <c r="A22" s="74">
        <v>15</v>
      </c>
      <c r="B22" s="74">
        <v>5</v>
      </c>
      <c r="C22" s="74" t="s">
        <v>161</v>
      </c>
      <c r="D22" s="74" t="s">
        <v>518</v>
      </c>
      <c r="E22" s="75" t="s">
        <v>90</v>
      </c>
      <c r="F22" s="75" t="s">
        <v>186</v>
      </c>
      <c r="G22" s="75" t="s">
        <v>187</v>
      </c>
      <c r="H22" s="75" t="s">
        <v>715</v>
      </c>
      <c r="I22" s="75" t="s">
        <v>189</v>
      </c>
      <c r="J22" s="75" t="s">
        <v>190</v>
      </c>
      <c r="K22" s="75" t="s">
        <v>714</v>
      </c>
      <c r="L22" s="97">
        <v>6262.69</v>
      </c>
    </row>
    <row r="23" spans="1:12" ht="248.25" customHeight="1">
      <c r="A23" s="74">
        <v>16</v>
      </c>
      <c r="B23" s="74">
        <v>5</v>
      </c>
      <c r="C23" s="74" t="s">
        <v>161</v>
      </c>
      <c r="D23" s="74" t="s">
        <v>518</v>
      </c>
      <c r="E23" s="75" t="s">
        <v>90</v>
      </c>
      <c r="F23" s="75" t="s">
        <v>186</v>
      </c>
      <c r="G23" s="75" t="s">
        <v>187</v>
      </c>
      <c r="H23" s="75" t="s">
        <v>188</v>
      </c>
      <c r="I23" s="75" t="s">
        <v>189</v>
      </c>
      <c r="J23" s="75" t="s">
        <v>716</v>
      </c>
      <c r="K23" s="75" t="s">
        <v>191</v>
      </c>
      <c r="L23" s="97">
        <v>14921.55</v>
      </c>
    </row>
    <row r="24" spans="1:12" ht="74.25" customHeight="1">
      <c r="A24" s="54">
        <v>17</v>
      </c>
      <c r="B24" s="74">
        <v>2</v>
      </c>
      <c r="C24" s="74">
        <v>4</v>
      </c>
      <c r="D24" s="74">
        <v>1</v>
      </c>
      <c r="E24" s="75" t="s">
        <v>90</v>
      </c>
      <c r="F24" s="75" t="s">
        <v>192</v>
      </c>
      <c r="G24" s="75" t="s">
        <v>193</v>
      </c>
      <c r="H24" s="75" t="s">
        <v>194</v>
      </c>
      <c r="I24" s="75" t="s">
        <v>195</v>
      </c>
      <c r="J24" s="75" t="s">
        <v>196</v>
      </c>
      <c r="K24" s="75" t="s">
        <v>197</v>
      </c>
      <c r="L24" s="97">
        <v>84863.49</v>
      </c>
    </row>
    <row r="25" spans="1:12" ht="74.25" customHeight="1">
      <c r="A25" s="79">
        <v>18</v>
      </c>
      <c r="B25" s="74">
        <v>2</v>
      </c>
      <c r="C25" s="74">
        <v>4</v>
      </c>
      <c r="D25" s="74">
        <v>1</v>
      </c>
      <c r="E25" s="75" t="s">
        <v>90</v>
      </c>
      <c r="F25" s="75" t="s">
        <v>192</v>
      </c>
      <c r="G25" s="75" t="s">
        <v>193</v>
      </c>
      <c r="H25" s="75" t="s">
        <v>194</v>
      </c>
      <c r="I25" s="75" t="s">
        <v>195</v>
      </c>
      <c r="J25" s="75" t="s">
        <v>198</v>
      </c>
      <c r="K25" s="75" t="s">
        <v>197</v>
      </c>
      <c r="L25" s="97">
        <v>119613.32</v>
      </c>
    </row>
    <row r="26" spans="1:12" ht="145.5" customHeight="1">
      <c r="A26" s="74">
        <v>19</v>
      </c>
      <c r="B26" s="74">
        <v>2</v>
      </c>
      <c r="C26" s="74">
        <v>4</v>
      </c>
      <c r="D26" s="74">
        <v>1</v>
      </c>
      <c r="E26" s="75" t="s">
        <v>90</v>
      </c>
      <c r="F26" s="75" t="s">
        <v>579</v>
      </c>
      <c r="G26" s="75" t="s">
        <v>5</v>
      </c>
      <c r="H26" s="75" t="s">
        <v>580</v>
      </c>
      <c r="I26" s="75" t="s">
        <v>581</v>
      </c>
      <c r="J26" s="75" t="s">
        <v>582</v>
      </c>
      <c r="K26" s="75" t="s">
        <v>160</v>
      </c>
      <c r="L26" s="97">
        <v>26672.7</v>
      </c>
    </row>
    <row r="27" spans="1:12" ht="165.75" customHeight="1">
      <c r="A27" s="79">
        <v>20</v>
      </c>
      <c r="B27" s="74">
        <v>2</v>
      </c>
      <c r="C27" s="74">
        <v>4</v>
      </c>
      <c r="D27" s="74">
        <v>1</v>
      </c>
      <c r="E27" s="75" t="s">
        <v>90</v>
      </c>
      <c r="F27" s="75" t="s">
        <v>583</v>
      </c>
      <c r="G27" s="75" t="s">
        <v>6</v>
      </c>
      <c r="H27" s="75" t="s">
        <v>584</v>
      </c>
      <c r="I27" s="75" t="s">
        <v>585</v>
      </c>
      <c r="J27" s="75" t="s">
        <v>509</v>
      </c>
      <c r="K27" s="75" t="s">
        <v>586</v>
      </c>
      <c r="L27" s="97">
        <v>32152.95</v>
      </c>
    </row>
    <row r="28" spans="1:12" ht="267.75" customHeight="1">
      <c r="A28" s="74">
        <v>21</v>
      </c>
      <c r="B28" s="74">
        <v>2</v>
      </c>
      <c r="C28" s="74" t="s">
        <v>587</v>
      </c>
      <c r="D28" s="74">
        <v>1</v>
      </c>
      <c r="E28" s="75" t="s">
        <v>90</v>
      </c>
      <c r="F28" s="75" t="s">
        <v>588</v>
      </c>
      <c r="G28" s="75" t="s">
        <v>589</v>
      </c>
      <c r="H28" s="75" t="s">
        <v>16</v>
      </c>
      <c r="I28" s="75" t="s">
        <v>199</v>
      </c>
      <c r="J28" s="75" t="s">
        <v>200</v>
      </c>
      <c r="K28" s="75" t="s">
        <v>201</v>
      </c>
      <c r="L28" s="97">
        <v>138602.29999999999</v>
      </c>
    </row>
    <row r="29" spans="1:12" ht="294" customHeight="1">
      <c r="A29" s="75">
        <v>22</v>
      </c>
      <c r="B29" s="74">
        <v>5</v>
      </c>
      <c r="C29" s="74" t="s">
        <v>587</v>
      </c>
      <c r="D29" s="74" t="s">
        <v>518</v>
      </c>
      <c r="E29" s="75" t="s">
        <v>90</v>
      </c>
      <c r="F29" s="75" t="s">
        <v>202</v>
      </c>
      <c r="G29" s="75" t="s">
        <v>203</v>
      </c>
      <c r="H29" s="75" t="s">
        <v>507</v>
      </c>
      <c r="I29" s="75" t="s">
        <v>204</v>
      </c>
      <c r="J29" s="75" t="s">
        <v>205</v>
      </c>
      <c r="K29" s="75" t="s">
        <v>206</v>
      </c>
      <c r="L29" s="204">
        <v>110695.5</v>
      </c>
    </row>
    <row r="30" spans="1:12" ht="102.75" customHeight="1">
      <c r="A30" s="56">
        <v>23</v>
      </c>
      <c r="B30" s="74">
        <v>2</v>
      </c>
      <c r="C30" s="74">
        <v>4</v>
      </c>
      <c r="D30" s="74">
        <v>1.2</v>
      </c>
      <c r="E30" s="75" t="s">
        <v>90</v>
      </c>
      <c r="F30" s="75" t="s">
        <v>1171</v>
      </c>
      <c r="G30" s="75" t="s">
        <v>1172</v>
      </c>
      <c r="H30" s="75" t="s">
        <v>1173</v>
      </c>
      <c r="I30" s="75" t="s">
        <v>1174</v>
      </c>
      <c r="J30" s="75" t="s">
        <v>1175</v>
      </c>
      <c r="K30" s="75" t="s">
        <v>1176</v>
      </c>
      <c r="L30" s="205">
        <v>26619.56</v>
      </c>
    </row>
    <row r="31" spans="1:12" ht="94.5" customHeight="1">
      <c r="A31" s="56">
        <v>24</v>
      </c>
      <c r="B31" s="74">
        <v>2</v>
      </c>
      <c r="C31" s="74" t="s">
        <v>511</v>
      </c>
      <c r="D31" s="74">
        <v>1</v>
      </c>
      <c r="E31" s="75" t="s">
        <v>90</v>
      </c>
      <c r="F31" s="75" t="s">
        <v>1177</v>
      </c>
      <c r="G31" s="75" t="s">
        <v>1178</v>
      </c>
      <c r="H31" s="75" t="s">
        <v>1179</v>
      </c>
      <c r="I31" s="75" t="s">
        <v>1180</v>
      </c>
      <c r="J31" s="75" t="s">
        <v>1181</v>
      </c>
      <c r="K31" s="75" t="s">
        <v>1182</v>
      </c>
      <c r="L31" s="205">
        <v>49842.62</v>
      </c>
    </row>
    <row r="32" spans="1:12" ht="256.5" customHeight="1">
      <c r="A32" s="137">
        <v>25</v>
      </c>
      <c r="B32" s="138">
        <v>5</v>
      </c>
      <c r="C32" s="138">
        <v>3.4</v>
      </c>
      <c r="D32" s="138" t="s">
        <v>417</v>
      </c>
      <c r="E32" s="139" t="s">
        <v>90</v>
      </c>
      <c r="F32" s="140" t="s">
        <v>1183</v>
      </c>
      <c r="G32" s="139" t="s">
        <v>1184</v>
      </c>
      <c r="H32" s="139" t="s">
        <v>1185</v>
      </c>
      <c r="I32" s="139" t="s">
        <v>1186</v>
      </c>
      <c r="J32" s="139" t="s">
        <v>712</v>
      </c>
      <c r="K32" s="139" t="s">
        <v>1187</v>
      </c>
      <c r="L32" s="206">
        <v>10000</v>
      </c>
    </row>
    <row r="33" spans="1:12" s="45" customFormat="1" ht="256.5" customHeight="1">
      <c r="A33" s="56">
        <v>26</v>
      </c>
      <c r="B33" s="141">
        <v>2</v>
      </c>
      <c r="C33" s="141">
        <v>4</v>
      </c>
      <c r="D33" s="141">
        <v>1</v>
      </c>
      <c r="E33" s="75" t="s">
        <v>90</v>
      </c>
      <c r="F33" s="142" t="s">
        <v>1188</v>
      </c>
      <c r="G33" s="142" t="s">
        <v>1189</v>
      </c>
      <c r="H33" s="142" t="s">
        <v>1190</v>
      </c>
      <c r="I33" s="142" t="s">
        <v>1191</v>
      </c>
      <c r="J33" s="75" t="s">
        <v>712</v>
      </c>
      <c r="K33" s="142" t="s">
        <v>1192</v>
      </c>
      <c r="L33" s="207">
        <v>149118.32999999999</v>
      </c>
    </row>
    <row r="34" spans="1:12" s="45" customFormat="1" ht="256.5" customHeight="1">
      <c r="A34" s="137">
        <v>27</v>
      </c>
      <c r="B34" s="74">
        <v>2</v>
      </c>
      <c r="C34" s="74">
        <v>4</v>
      </c>
      <c r="D34" s="74">
        <v>1</v>
      </c>
      <c r="E34" s="75" t="s">
        <v>90</v>
      </c>
      <c r="F34" s="141" t="s">
        <v>1193</v>
      </c>
      <c r="G34" s="75" t="s">
        <v>1194</v>
      </c>
      <c r="H34" s="75" t="s">
        <v>1195</v>
      </c>
      <c r="I34" s="75" t="s">
        <v>1196</v>
      </c>
      <c r="J34" s="75" t="s">
        <v>1197</v>
      </c>
      <c r="K34" s="75" t="s">
        <v>1198</v>
      </c>
      <c r="L34" s="202">
        <v>210487.44</v>
      </c>
    </row>
    <row r="35" spans="1:12" s="45" customFormat="1" ht="256.5" customHeight="1">
      <c r="A35" s="56">
        <v>28</v>
      </c>
      <c r="B35" s="142">
        <v>5</v>
      </c>
      <c r="C35" s="142">
        <v>1</v>
      </c>
      <c r="D35" s="142">
        <v>1</v>
      </c>
      <c r="E35" s="142" t="s">
        <v>90</v>
      </c>
      <c r="F35" s="142" t="s">
        <v>1199</v>
      </c>
      <c r="G35" s="142" t="s">
        <v>1200</v>
      </c>
      <c r="H35" s="142" t="s">
        <v>1201</v>
      </c>
      <c r="I35" s="142" t="s">
        <v>1202</v>
      </c>
      <c r="J35" s="142" t="s">
        <v>1203</v>
      </c>
      <c r="K35" s="142" t="s">
        <v>1204</v>
      </c>
      <c r="L35" s="208">
        <v>22140</v>
      </c>
    </row>
    <row r="36" spans="1:12" s="45" customFormat="1" ht="256.5" customHeight="1">
      <c r="A36" s="137">
        <v>29</v>
      </c>
      <c r="B36" s="74">
        <v>2</v>
      </c>
      <c r="C36" s="74">
        <v>4.5</v>
      </c>
      <c r="D36" s="74">
        <v>1.6</v>
      </c>
      <c r="E36" s="75" t="s">
        <v>90</v>
      </c>
      <c r="F36" s="75" t="s">
        <v>1205</v>
      </c>
      <c r="G36" s="75" t="s">
        <v>1206</v>
      </c>
      <c r="H36" s="75" t="s">
        <v>1207</v>
      </c>
      <c r="I36" s="75" t="s">
        <v>1208</v>
      </c>
      <c r="J36" s="75" t="s">
        <v>1209</v>
      </c>
      <c r="K36" s="75" t="s">
        <v>1210</v>
      </c>
      <c r="L36" s="205">
        <v>119068.98</v>
      </c>
    </row>
    <row r="37" spans="1:12" s="45" customFormat="1" ht="256.5" customHeight="1">
      <c r="A37" s="56">
        <v>30</v>
      </c>
      <c r="B37" s="74">
        <v>5</v>
      </c>
      <c r="C37" s="74" t="s">
        <v>416</v>
      </c>
      <c r="D37" s="74">
        <v>1.6</v>
      </c>
      <c r="E37" s="75" t="s">
        <v>90</v>
      </c>
      <c r="F37" s="75" t="s">
        <v>1211</v>
      </c>
      <c r="G37" s="75" t="s">
        <v>1212</v>
      </c>
      <c r="H37" s="75" t="s">
        <v>1213</v>
      </c>
      <c r="I37" s="75" t="s">
        <v>1214</v>
      </c>
      <c r="J37" s="75" t="s">
        <v>1215</v>
      </c>
      <c r="K37" s="143" t="s">
        <v>1216</v>
      </c>
      <c r="L37" s="202">
        <v>212122.23</v>
      </c>
    </row>
    <row r="38" spans="1:12" s="45" customFormat="1" ht="256.5" customHeight="1">
      <c r="A38" s="137">
        <v>31</v>
      </c>
      <c r="B38" s="74">
        <v>2</v>
      </c>
      <c r="C38" s="74">
        <v>4</v>
      </c>
      <c r="D38" s="74">
        <v>1</v>
      </c>
      <c r="E38" s="142" t="s">
        <v>90</v>
      </c>
      <c r="F38" s="142" t="s">
        <v>1217</v>
      </c>
      <c r="G38" s="144" t="s">
        <v>1218</v>
      </c>
      <c r="H38" s="144" t="s">
        <v>194</v>
      </c>
      <c r="I38" s="144" t="s">
        <v>1219</v>
      </c>
      <c r="J38" s="144" t="s">
        <v>1220</v>
      </c>
      <c r="K38" s="144" t="s">
        <v>197</v>
      </c>
      <c r="L38" s="209">
        <v>87717.64</v>
      </c>
    </row>
    <row r="39" spans="1:12" s="45" customFormat="1" ht="256.5" customHeight="1">
      <c r="A39" s="56">
        <v>32</v>
      </c>
      <c r="B39" s="145">
        <v>2</v>
      </c>
      <c r="C39" s="145">
        <v>4</v>
      </c>
      <c r="D39" s="145">
        <v>1</v>
      </c>
      <c r="E39" s="146" t="s">
        <v>90</v>
      </c>
      <c r="F39" s="146" t="s">
        <v>1221</v>
      </c>
      <c r="G39" s="142" t="s">
        <v>1222</v>
      </c>
      <c r="H39" s="146" t="s">
        <v>715</v>
      </c>
      <c r="I39" s="146" t="s">
        <v>1223</v>
      </c>
      <c r="J39" s="146" t="s">
        <v>1224</v>
      </c>
      <c r="K39" s="146" t="s">
        <v>1225</v>
      </c>
      <c r="L39" s="210">
        <v>43144.5</v>
      </c>
    </row>
    <row r="40" spans="1:12" s="45" customFormat="1" ht="256.5" customHeight="1">
      <c r="A40" s="137">
        <v>33</v>
      </c>
      <c r="B40" s="141">
        <v>2</v>
      </c>
      <c r="C40" s="141">
        <v>4</v>
      </c>
      <c r="D40" s="141">
        <v>1</v>
      </c>
      <c r="E40" s="142" t="s">
        <v>90</v>
      </c>
      <c r="F40" s="142" t="s">
        <v>1226</v>
      </c>
      <c r="G40" s="142" t="s">
        <v>1227</v>
      </c>
      <c r="H40" s="142" t="s">
        <v>580</v>
      </c>
      <c r="I40" s="142" t="s">
        <v>1228</v>
      </c>
      <c r="J40" s="142" t="s">
        <v>1229</v>
      </c>
      <c r="K40" s="142" t="s">
        <v>124</v>
      </c>
      <c r="L40" s="207">
        <v>36959.79</v>
      </c>
    </row>
    <row r="41" spans="1:12" s="45" customFormat="1" ht="256.5" customHeight="1">
      <c r="A41" s="56">
        <v>34</v>
      </c>
      <c r="B41" s="141">
        <v>2</v>
      </c>
      <c r="C41" s="141">
        <v>4</v>
      </c>
      <c r="D41" s="141">
        <v>1</v>
      </c>
      <c r="E41" s="142" t="s">
        <v>90</v>
      </c>
      <c r="F41" s="142" t="s">
        <v>1230</v>
      </c>
      <c r="G41" s="142" t="s">
        <v>1231</v>
      </c>
      <c r="H41" s="142" t="s">
        <v>1232</v>
      </c>
      <c r="I41" s="142" t="s">
        <v>1233</v>
      </c>
      <c r="J41" s="142" t="s">
        <v>1234</v>
      </c>
      <c r="K41" s="142" t="s">
        <v>67</v>
      </c>
      <c r="L41" s="207">
        <v>23364.09</v>
      </c>
    </row>
    <row r="42" spans="1:12" s="45" customFormat="1" ht="256.5" customHeight="1">
      <c r="A42" s="137">
        <v>35</v>
      </c>
      <c r="B42" s="141">
        <v>5</v>
      </c>
      <c r="C42" s="141">
        <v>1.4</v>
      </c>
      <c r="D42" s="141">
        <v>1</v>
      </c>
      <c r="E42" s="142" t="s">
        <v>90</v>
      </c>
      <c r="F42" s="142" t="s">
        <v>1235</v>
      </c>
      <c r="G42" s="142" t="s">
        <v>1236</v>
      </c>
      <c r="H42" s="142" t="s">
        <v>1237</v>
      </c>
      <c r="I42" s="142" t="s">
        <v>1238</v>
      </c>
      <c r="J42" s="142" t="s">
        <v>1220</v>
      </c>
      <c r="K42" s="142" t="s">
        <v>67</v>
      </c>
      <c r="L42" s="207">
        <v>127014.87</v>
      </c>
    </row>
    <row r="43" spans="1:12" s="45" customFormat="1" ht="256.5" customHeight="1">
      <c r="A43" s="139">
        <v>36</v>
      </c>
      <c r="B43" s="141">
        <v>5</v>
      </c>
      <c r="C43" s="141">
        <v>3.4</v>
      </c>
      <c r="D43" s="141">
        <v>1.2</v>
      </c>
      <c r="E43" s="142" t="s">
        <v>90</v>
      </c>
      <c r="F43" s="142" t="s">
        <v>1239</v>
      </c>
      <c r="G43" s="142" t="s">
        <v>1240</v>
      </c>
      <c r="H43" s="142" t="s">
        <v>16</v>
      </c>
      <c r="I43" s="142" t="s">
        <v>1241</v>
      </c>
      <c r="J43" s="142" t="s">
        <v>1242</v>
      </c>
      <c r="K43" s="146" t="s">
        <v>201</v>
      </c>
      <c r="L43" s="210">
        <v>122057.9</v>
      </c>
    </row>
    <row r="44" spans="1:12">
      <c r="A44" s="81"/>
      <c r="B44" s="82"/>
      <c r="C44" s="81"/>
      <c r="D44" s="81"/>
      <c r="E44" s="81"/>
      <c r="F44" s="82"/>
      <c r="G44" s="82"/>
      <c r="H44" s="82"/>
      <c r="I44" s="83"/>
      <c r="J44" s="83"/>
      <c r="K44" s="191" t="s">
        <v>207</v>
      </c>
      <c r="L44" s="136">
        <v>1552382.99</v>
      </c>
    </row>
    <row r="45" spans="1:12">
      <c r="A45" s="84"/>
      <c r="B45" s="84"/>
      <c r="C45" s="84"/>
      <c r="D45" s="84"/>
      <c r="E45" s="84"/>
      <c r="F45" s="84"/>
      <c r="G45" s="84"/>
      <c r="H45" s="84"/>
      <c r="I45" s="83"/>
      <c r="J45" s="83"/>
      <c r="K45" s="202" t="s">
        <v>208</v>
      </c>
      <c r="L45" s="203">
        <v>860124.84</v>
      </c>
    </row>
    <row r="46" spans="1:12">
      <c r="A46" s="84"/>
      <c r="B46" s="84"/>
      <c r="C46" s="84"/>
      <c r="D46" s="84"/>
      <c r="E46" s="84"/>
      <c r="F46" s="84"/>
      <c r="G46" s="84"/>
      <c r="H46" s="84"/>
      <c r="I46" s="83"/>
      <c r="J46" s="83"/>
      <c r="K46" s="202" t="s">
        <v>722</v>
      </c>
      <c r="L46" s="203">
        <f>L44+L45</f>
        <v>2412507.83</v>
      </c>
    </row>
    <row r="47" spans="1:12">
      <c r="A47" s="234" t="s">
        <v>606</v>
      </c>
      <c r="B47" s="234"/>
      <c r="C47" s="234"/>
      <c r="D47" s="234"/>
      <c r="E47" s="234"/>
      <c r="F47" s="234"/>
      <c r="G47" s="234"/>
      <c r="H47" s="234"/>
      <c r="I47" s="234"/>
      <c r="J47" s="234"/>
      <c r="K47" s="234"/>
      <c r="L47" s="234"/>
    </row>
    <row r="48" spans="1:12">
      <c r="A48" s="234" t="s">
        <v>607</v>
      </c>
      <c r="B48" s="234"/>
      <c r="C48" s="234"/>
      <c r="D48" s="234"/>
      <c r="E48" s="234"/>
      <c r="F48" s="234"/>
      <c r="G48" s="234"/>
      <c r="H48" s="234"/>
      <c r="I48" s="234"/>
      <c r="J48" s="234"/>
      <c r="K48" s="234"/>
      <c r="L48" s="234"/>
    </row>
    <row r="49" spans="1:12" ht="80.25" customHeight="1">
      <c r="A49" s="54">
        <v>1</v>
      </c>
      <c r="B49" s="74">
        <v>5</v>
      </c>
      <c r="C49" s="74">
        <v>4</v>
      </c>
      <c r="D49" s="74">
        <v>1</v>
      </c>
      <c r="E49" s="75" t="s">
        <v>608</v>
      </c>
      <c r="F49" s="75" t="s">
        <v>609</v>
      </c>
      <c r="G49" s="75" t="s">
        <v>610</v>
      </c>
      <c r="H49" s="75" t="s">
        <v>611</v>
      </c>
      <c r="I49" s="75" t="s">
        <v>612</v>
      </c>
      <c r="J49" s="75" t="s">
        <v>684</v>
      </c>
      <c r="K49" s="75" t="s">
        <v>210</v>
      </c>
      <c r="L49" s="78">
        <v>71134.320000000007</v>
      </c>
    </row>
    <row r="50" spans="1:12">
      <c r="A50" s="234" t="s">
        <v>211</v>
      </c>
      <c r="B50" s="234"/>
      <c r="C50" s="234"/>
      <c r="D50" s="234"/>
      <c r="E50" s="234"/>
      <c r="F50" s="234"/>
      <c r="G50" s="234"/>
      <c r="H50" s="234"/>
      <c r="I50" s="234"/>
      <c r="J50" s="234"/>
      <c r="K50" s="234"/>
      <c r="L50" s="234"/>
    </row>
    <row r="51" spans="1:12" ht="214.5" customHeight="1">
      <c r="A51" s="54">
        <v>1</v>
      </c>
      <c r="B51" s="53">
        <v>2</v>
      </c>
      <c r="C51" s="53">
        <v>4</v>
      </c>
      <c r="D51" s="53">
        <v>1</v>
      </c>
      <c r="E51" s="56" t="s">
        <v>212</v>
      </c>
      <c r="F51" s="56" t="s">
        <v>213</v>
      </c>
      <c r="G51" s="56" t="s">
        <v>214</v>
      </c>
      <c r="H51" s="56" t="s">
        <v>215</v>
      </c>
      <c r="I51" s="56" t="s">
        <v>216</v>
      </c>
      <c r="J51" s="56" t="s">
        <v>217</v>
      </c>
      <c r="K51" s="56" t="s">
        <v>218</v>
      </c>
      <c r="L51" s="85">
        <v>47760</v>
      </c>
    </row>
    <row r="52" spans="1:12" ht="140.25">
      <c r="A52" s="74">
        <v>2</v>
      </c>
      <c r="B52" s="53">
        <v>5</v>
      </c>
      <c r="C52" s="53" t="s">
        <v>219</v>
      </c>
      <c r="D52" s="53">
        <v>1</v>
      </c>
      <c r="E52" s="56" t="s">
        <v>212</v>
      </c>
      <c r="F52" s="56" t="s">
        <v>220</v>
      </c>
      <c r="G52" s="56" t="s">
        <v>221</v>
      </c>
      <c r="H52" s="56" t="s">
        <v>215</v>
      </c>
      <c r="I52" s="56" t="s">
        <v>222</v>
      </c>
      <c r="J52" s="56" t="s">
        <v>223</v>
      </c>
      <c r="K52" s="56" t="s">
        <v>224</v>
      </c>
      <c r="L52" s="85">
        <v>16318.5</v>
      </c>
    </row>
    <row r="53" spans="1:12" ht="123.75" customHeight="1">
      <c r="A53" s="54">
        <v>3</v>
      </c>
      <c r="B53" s="74">
        <v>2</v>
      </c>
      <c r="C53" s="74" t="s">
        <v>225</v>
      </c>
      <c r="D53" s="74">
        <v>1</v>
      </c>
      <c r="E53" s="56" t="s">
        <v>212</v>
      </c>
      <c r="F53" s="75" t="s">
        <v>226</v>
      </c>
      <c r="G53" s="86" t="s">
        <v>227</v>
      </c>
      <c r="H53" s="56" t="s">
        <v>215</v>
      </c>
      <c r="I53" s="75" t="s">
        <v>228</v>
      </c>
      <c r="J53" s="75" t="s">
        <v>229</v>
      </c>
      <c r="K53" s="56" t="s">
        <v>224</v>
      </c>
      <c r="L53" s="78">
        <v>21039.31</v>
      </c>
    </row>
    <row r="54" spans="1:12" ht="130.5" customHeight="1">
      <c r="A54" s="74">
        <v>4</v>
      </c>
      <c r="B54" s="74">
        <v>5</v>
      </c>
      <c r="C54" s="74">
        <v>4</v>
      </c>
      <c r="D54" s="74">
        <v>1</v>
      </c>
      <c r="E54" s="75" t="s">
        <v>212</v>
      </c>
      <c r="F54" s="75" t="s">
        <v>230</v>
      </c>
      <c r="G54" s="75" t="s">
        <v>231</v>
      </c>
      <c r="H54" s="75" t="s">
        <v>232</v>
      </c>
      <c r="I54" s="75" t="s">
        <v>233</v>
      </c>
      <c r="J54" s="75" t="s">
        <v>234</v>
      </c>
      <c r="K54" s="75" t="s">
        <v>224</v>
      </c>
      <c r="L54" s="78">
        <v>19573</v>
      </c>
    </row>
    <row r="55" spans="1:12" ht="399" customHeight="1">
      <c r="A55" s="75">
        <v>5</v>
      </c>
      <c r="B55" s="74">
        <v>2</v>
      </c>
      <c r="C55" s="74">
        <v>4</v>
      </c>
      <c r="D55" s="74">
        <v>1</v>
      </c>
      <c r="E55" s="75" t="s">
        <v>212</v>
      </c>
      <c r="F55" s="75" t="s">
        <v>1243</v>
      </c>
      <c r="G55" s="75" t="s">
        <v>1244</v>
      </c>
      <c r="H55" s="75" t="s">
        <v>584</v>
      </c>
      <c r="I55" s="75" t="s">
        <v>1245</v>
      </c>
      <c r="J55" s="75" t="s">
        <v>1246</v>
      </c>
      <c r="K55" s="148" t="s">
        <v>1247</v>
      </c>
      <c r="L55" s="78">
        <v>89000</v>
      </c>
    </row>
    <row r="56" spans="1:12" ht="21" customHeight="1">
      <c r="A56" s="87"/>
      <c r="B56" s="81"/>
      <c r="C56" s="81"/>
      <c r="D56" s="81"/>
      <c r="E56" s="81"/>
      <c r="F56" s="82"/>
      <c r="G56" s="82"/>
      <c r="H56" s="82"/>
      <c r="I56" s="82"/>
      <c r="J56" s="147"/>
      <c r="K56" s="75" t="s">
        <v>207</v>
      </c>
      <c r="L56" s="136">
        <v>157799.31</v>
      </c>
    </row>
    <row r="57" spans="1:12">
      <c r="A57" s="87"/>
      <c r="B57" s="81"/>
      <c r="C57" s="81"/>
      <c r="D57" s="81"/>
      <c r="E57" s="81"/>
      <c r="F57" s="82"/>
      <c r="G57" s="82"/>
      <c r="H57" s="82"/>
      <c r="I57" s="82"/>
      <c r="J57" s="147"/>
      <c r="K57" s="75" t="s">
        <v>208</v>
      </c>
      <c r="L57" s="136">
        <v>107025.82</v>
      </c>
    </row>
    <row r="58" spans="1:12">
      <c r="A58" s="88"/>
      <c r="B58" s="89"/>
      <c r="C58" s="89"/>
      <c r="D58" s="89"/>
      <c r="E58" s="89"/>
      <c r="F58" s="90"/>
      <c r="G58" s="90"/>
      <c r="H58" s="90"/>
      <c r="I58" s="90"/>
      <c r="J58" s="149"/>
      <c r="K58" s="75" t="s">
        <v>722</v>
      </c>
      <c r="L58" s="136">
        <v>264825.13</v>
      </c>
    </row>
    <row r="59" spans="1:12">
      <c r="A59" s="234" t="s">
        <v>235</v>
      </c>
      <c r="B59" s="234"/>
      <c r="C59" s="234"/>
      <c r="D59" s="234"/>
      <c r="E59" s="234"/>
      <c r="F59" s="234"/>
      <c r="G59" s="234"/>
      <c r="H59" s="234"/>
      <c r="I59" s="234"/>
      <c r="J59" s="234"/>
      <c r="K59" s="234"/>
      <c r="L59" s="234"/>
    </row>
    <row r="60" spans="1:12">
      <c r="A60" s="234" t="s">
        <v>211</v>
      </c>
      <c r="B60" s="234"/>
      <c r="C60" s="234"/>
      <c r="D60" s="234"/>
      <c r="E60" s="234"/>
      <c r="F60" s="234"/>
      <c r="G60" s="234"/>
      <c r="H60" s="234"/>
      <c r="I60" s="234"/>
      <c r="J60" s="234"/>
      <c r="K60" s="234"/>
      <c r="L60" s="234"/>
    </row>
    <row r="61" spans="1:12" ht="165.75" customHeight="1">
      <c r="A61" s="74">
        <v>1</v>
      </c>
      <c r="B61" s="74">
        <v>2</v>
      </c>
      <c r="C61" s="74">
        <v>4</v>
      </c>
      <c r="D61" s="74">
        <v>3</v>
      </c>
      <c r="E61" s="75" t="s">
        <v>236</v>
      </c>
      <c r="F61" s="75" t="s">
        <v>237</v>
      </c>
      <c r="G61" s="75" t="s">
        <v>238</v>
      </c>
      <c r="H61" s="75" t="s">
        <v>239</v>
      </c>
      <c r="I61" s="75" t="s">
        <v>240</v>
      </c>
      <c r="J61" s="75" t="s">
        <v>241</v>
      </c>
      <c r="K61" s="75" t="s">
        <v>242</v>
      </c>
      <c r="L61" s="78">
        <v>33139.199999999997</v>
      </c>
    </row>
    <row r="62" spans="1:12" ht="144.75" customHeight="1">
      <c r="A62" s="74">
        <v>2</v>
      </c>
      <c r="B62" s="74">
        <v>2</v>
      </c>
      <c r="C62" s="74" t="s">
        <v>243</v>
      </c>
      <c r="D62" s="74" t="s">
        <v>244</v>
      </c>
      <c r="E62" s="75" t="s">
        <v>236</v>
      </c>
      <c r="F62" s="75" t="s">
        <v>245</v>
      </c>
      <c r="G62" s="75" t="s">
        <v>34</v>
      </c>
      <c r="H62" s="75" t="s">
        <v>35</v>
      </c>
      <c r="I62" s="75" t="s">
        <v>36</v>
      </c>
      <c r="J62" s="75" t="s">
        <v>37</v>
      </c>
      <c r="K62" s="75" t="s">
        <v>38</v>
      </c>
      <c r="L62" s="78">
        <v>37130</v>
      </c>
    </row>
    <row r="63" spans="1:12" ht="218.25" customHeight="1">
      <c r="A63" s="55">
        <v>3</v>
      </c>
      <c r="B63" s="74">
        <v>2</v>
      </c>
      <c r="C63" s="74">
        <v>4</v>
      </c>
      <c r="D63" s="74" t="s">
        <v>39</v>
      </c>
      <c r="E63" s="75" t="s">
        <v>236</v>
      </c>
      <c r="F63" s="75" t="s">
        <v>40</v>
      </c>
      <c r="G63" s="75" t="s">
        <v>41</v>
      </c>
      <c r="H63" s="75" t="s">
        <v>294</v>
      </c>
      <c r="I63" s="75" t="s">
        <v>295</v>
      </c>
      <c r="J63" s="75" t="s">
        <v>296</v>
      </c>
      <c r="K63" s="75" t="s">
        <v>297</v>
      </c>
      <c r="L63" s="78">
        <v>28300.95</v>
      </c>
    </row>
    <row r="64" spans="1:12" ht="114.75">
      <c r="A64" s="91">
        <v>4</v>
      </c>
      <c r="B64" s="74">
        <v>5</v>
      </c>
      <c r="C64" s="74">
        <v>1</v>
      </c>
      <c r="D64" s="74">
        <v>1</v>
      </c>
      <c r="E64" s="75" t="s">
        <v>236</v>
      </c>
      <c r="F64" s="75" t="s">
        <v>298</v>
      </c>
      <c r="G64" s="75" t="s">
        <v>299</v>
      </c>
      <c r="H64" s="75" t="s">
        <v>300</v>
      </c>
      <c r="I64" s="75" t="s">
        <v>301</v>
      </c>
      <c r="J64" s="75" t="s">
        <v>302</v>
      </c>
      <c r="K64" s="75" t="s">
        <v>303</v>
      </c>
      <c r="L64" s="78">
        <v>38349.4</v>
      </c>
    </row>
    <row r="65" spans="1:12" ht="144.75" customHeight="1">
      <c r="A65" s="91">
        <v>5</v>
      </c>
      <c r="B65" s="74">
        <v>2</v>
      </c>
      <c r="C65" s="74">
        <v>4</v>
      </c>
      <c r="D65" s="74" t="s">
        <v>39</v>
      </c>
      <c r="E65" s="75" t="s">
        <v>236</v>
      </c>
      <c r="F65" s="75" t="s">
        <v>47</v>
      </c>
      <c r="G65" s="75" t="s">
        <v>48</v>
      </c>
      <c r="H65" s="75" t="s">
        <v>49</v>
      </c>
      <c r="I65" s="75" t="s">
        <v>50</v>
      </c>
      <c r="J65" s="75" t="s">
        <v>51</v>
      </c>
      <c r="K65" s="75" t="s">
        <v>52</v>
      </c>
      <c r="L65" s="78">
        <v>11667.1</v>
      </c>
    </row>
    <row r="66" spans="1:12" ht="273.75" customHeight="1">
      <c r="A66" s="144">
        <v>6</v>
      </c>
      <c r="B66" s="141">
        <v>2</v>
      </c>
      <c r="C66" s="141">
        <v>4</v>
      </c>
      <c r="D66" s="141" t="s">
        <v>117</v>
      </c>
      <c r="E66" s="142" t="s">
        <v>1248</v>
      </c>
      <c r="F66" s="142" t="s">
        <v>1249</v>
      </c>
      <c r="G66" s="142" t="s">
        <v>1250</v>
      </c>
      <c r="H66" s="142" t="s">
        <v>1251</v>
      </c>
      <c r="I66" s="142" t="s">
        <v>1252</v>
      </c>
      <c r="J66" s="142" t="s">
        <v>1253</v>
      </c>
      <c r="K66" s="142" t="s">
        <v>1254</v>
      </c>
      <c r="L66" s="196">
        <v>19932.400000000001</v>
      </c>
    </row>
    <row r="67" spans="1:12" ht="409.5" customHeight="1">
      <c r="A67" s="144">
        <v>7</v>
      </c>
      <c r="B67" s="142">
        <v>5</v>
      </c>
      <c r="C67" s="142">
        <v>4</v>
      </c>
      <c r="D67" s="142">
        <v>1.2</v>
      </c>
      <c r="E67" s="142" t="s">
        <v>1248</v>
      </c>
      <c r="F67" s="142" t="s">
        <v>1255</v>
      </c>
      <c r="G67" s="142" t="s">
        <v>1256</v>
      </c>
      <c r="H67" s="142" t="s">
        <v>1257</v>
      </c>
      <c r="I67" s="142" t="s">
        <v>1258</v>
      </c>
      <c r="J67" s="142" t="s">
        <v>1259</v>
      </c>
      <c r="K67" s="142" t="s">
        <v>1260</v>
      </c>
      <c r="L67" s="211">
        <v>36217</v>
      </c>
    </row>
    <row r="68" spans="1:12" ht="332.25" customHeight="1">
      <c r="A68" s="144">
        <v>8</v>
      </c>
      <c r="B68" s="142">
        <v>5</v>
      </c>
      <c r="C68" s="142">
        <v>4</v>
      </c>
      <c r="D68" s="142" t="s">
        <v>13</v>
      </c>
      <c r="E68" s="142" t="s">
        <v>1248</v>
      </c>
      <c r="F68" s="142" t="s">
        <v>1261</v>
      </c>
      <c r="G68" s="142" t="s">
        <v>1262</v>
      </c>
      <c r="H68" s="142" t="s">
        <v>1257</v>
      </c>
      <c r="I68" s="142" t="s">
        <v>1263</v>
      </c>
      <c r="J68" s="142" t="s">
        <v>1264</v>
      </c>
      <c r="K68" s="142" t="s">
        <v>1265</v>
      </c>
      <c r="L68" s="212">
        <v>34986.699999999997</v>
      </c>
    </row>
    <row r="69" spans="1:12" ht="89.25">
      <c r="A69" s="144">
        <v>9</v>
      </c>
      <c r="B69" s="142">
        <v>2</v>
      </c>
      <c r="C69" s="142">
        <v>4</v>
      </c>
      <c r="D69" s="142">
        <v>1</v>
      </c>
      <c r="E69" s="142" t="s">
        <v>1248</v>
      </c>
      <c r="F69" s="142" t="s">
        <v>1266</v>
      </c>
      <c r="G69" s="142" t="s">
        <v>1267</v>
      </c>
      <c r="H69" s="142" t="s">
        <v>1268</v>
      </c>
      <c r="I69" s="142" t="s">
        <v>1269</v>
      </c>
      <c r="J69" s="142" t="s">
        <v>1270</v>
      </c>
      <c r="K69" s="142" t="s">
        <v>1271</v>
      </c>
      <c r="L69" s="212">
        <v>11240</v>
      </c>
    </row>
    <row r="70" spans="1:12" ht="408.75" customHeight="1">
      <c r="A70" s="142">
        <v>10</v>
      </c>
      <c r="B70" s="142">
        <v>5</v>
      </c>
      <c r="C70" s="142">
        <v>4</v>
      </c>
      <c r="D70" s="142">
        <v>1</v>
      </c>
      <c r="E70" s="142" t="s">
        <v>1248</v>
      </c>
      <c r="F70" s="142" t="s">
        <v>1272</v>
      </c>
      <c r="G70" s="142" t="s">
        <v>1273</v>
      </c>
      <c r="H70" s="142" t="s">
        <v>584</v>
      </c>
      <c r="I70" s="142" t="s">
        <v>1274</v>
      </c>
      <c r="J70" s="142" t="s">
        <v>1275</v>
      </c>
      <c r="K70" s="142" t="s">
        <v>1276</v>
      </c>
      <c r="L70" s="212">
        <v>100000</v>
      </c>
    </row>
    <row r="71" spans="1:12">
      <c r="A71" s="87"/>
      <c r="B71" s="81"/>
      <c r="C71" s="81"/>
      <c r="D71" s="81"/>
      <c r="E71" s="81"/>
      <c r="F71" s="82"/>
      <c r="G71" s="82"/>
      <c r="H71" s="82"/>
      <c r="I71" s="83"/>
      <c r="J71" s="83"/>
      <c r="K71" s="75" t="s">
        <v>207</v>
      </c>
      <c r="L71" s="136">
        <v>141409.65</v>
      </c>
    </row>
    <row r="72" spans="1:12">
      <c r="A72" s="87"/>
      <c r="B72" s="81"/>
      <c r="C72" s="81"/>
      <c r="D72" s="81"/>
      <c r="E72" s="81"/>
      <c r="F72" s="82"/>
      <c r="G72" s="82"/>
      <c r="H72" s="82"/>
      <c r="I72" s="83"/>
      <c r="J72" s="83"/>
      <c r="K72" s="75" t="s">
        <v>208</v>
      </c>
      <c r="L72" s="80">
        <v>209553.09999999998</v>
      </c>
    </row>
    <row r="73" spans="1:12">
      <c r="A73" s="88"/>
      <c r="B73" s="89"/>
      <c r="C73" s="89"/>
      <c r="D73" s="89"/>
      <c r="E73" s="89"/>
      <c r="F73" s="90"/>
      <c r="G73" s="90"/>
      <c r="H73" s="90"/>
      <c r="I73" s="83"/>
      <c r="J73" s="83"/>
      <c r="K73" s="75" t="s">
        <v>722</v>
      </c>
      <c r="L73" s="136">
        <v>350962.75</v>
      </c>
    </row>
    <row r="74" spans="1:12">
      <c r="A74" s="234" t="s">
        <v>53</v>
      </c>
      <c r="B74" s="234"/>
      <c r="C74" s="234"/>
      <c r="D74" s="234"/>
      <c r="E74" s="234"/>
      <c r="F74" s="234"/>
      <c r="G74" s="234"/>
      <c r="H74" s="234"/>
      <c r="I74" s="234"/>
      <c r="J74" s="234"/>
      <c r="K74" s="234"/>
      <c r="L74" s="234"/>
    </row>
    <row r="75" spans="1:12">
      <c r="A75" s="234" t="s">
        <v>607</v>
      </c>
      <c r="B75" s="234"/>
      <c r="C75" s="234"/>
      <c r="D75" s="234"/>
      <c r="E75" s="234"/>
      <c r="F75" s="234"/>
      <c r="G75" s="234"/>
      <c r="H75" s="234"/>
      <c r="I75" s="234"/>
      <c r="J75" s="234"/>
      <c r="K75" s="234"/>
      <c r="L75" s="234"/>
    </row>
    <row r="76" spans="1:12" ht="91.5" customHeight="1">
      <c r="A76" s="54">
        <v>1</v>
      </c>
      <c r="B76" s="74">
        <v>5</v>
      </c>
      <c r="C76" s="74">
        <v>1</v>
      </c>
      <c r="D76" s="74">
        <v>1</v>
      </c>
      <c r="E76" s="74" t="s">
        <v>54</v>
      </c>
      <c r="F76" s="75" t="s">
        <v>55</v>
      </c>
      <c r="G76" s="75" t="s">
        <v>56</v>
      </c>
      <c r="H76" s="75" t="s">
        <v>57</v>
      </c>
      <c r="I76" s="75" t="s">
        <v>58</v>
      </c>
      <c r="J76" s="75" t="s">
        <v>700</v>
      </c>
      <c r="K76" s="75" t="s">
        <v>59</v>
      </c>
      <c r="L76" s="78">
        <v>109407.63</v>
      </c>
    </row>
    <row r="77" spans="1:12">
      <c r="A77" s="234" t="s">
        <v>211</v>
      </c>
      <c r="B77" s="234"/>
      <c r="C77" s="234"/>
      <c r="D77" s="234"/>
      <c r="E77" s="234"/>
      <c r="F77" s="234"/>
      <c r="G77" s="234"/>
      <c r="H77" s="234"/>
      <c r="I77" s="234"/>
      <c r="J77" s="234"/>
      <c r="K77" s="234"/>
      <c r="L77" s="234"/>
    </row>
    <row r="78" spans="1:12" ht="63.75">
      <c r="A78" s="54">
        <v>1</v>
      </c>
      <c r="B78" s="74">
        <v>2</v>
      </c>
      <c r="C78" s="74" t="s">
        <v>511</v>
      </c>
      <c r="D78" s="74">
        <v>1</v>
      </c>
      <c r="E78" s="75" t="s">
        <v>60</v>
      </c>
      <c r="F78" s="75" t="s">
        <v>61</v>
      </c>
      <c r="G78" s="75" t="s">
        <v>286</v>
      </c>
      <c r="H78" s="75" t="s">
        <v>287</v>
      </c>
      <c r="I78" s="75" t="s">
        <v>288</v>
      </c>
      <c r="J78" s="75" t="s">
        <v>289</v>
      </c>
      <c r="K78" s="75" t="s">
        <v>290</v>
      </c>
      <c r="L78" s="78">
        <v>20381.75</v>
      </c>
    </row>
    <row r="79" spans="1:12" ht="63.75">
      <c r="A79" s="74">
        <v>2</v>
      </c>
      <c r="B79" s="74">
        <v>2</v>
      </c>
      <c r="C79" s="74" t="s">
        <v>511</v>
      </c>
      <c r="D79" s="74">
        <v>1</v>
      </c>
      <c r="E79" s="75" t="s">
        <v>60</v>
      </c>
      <c r="F79" s="75" t="s">
        <v>61</v>
      </c>
      <c r="G79" s="75" t="s">
        <v>291</v>
      </c>
      <c r="H79" s="75" t="s">
        <v>287</v>
      </c>
      <c r="I79" s="75" t="s">
        <v>288</v>
      </c>
      <c r="J79" s="75" t="s">
        <v>292</v>
      </c>
      <c r="K79" s="75" t="s">
        <v>290</v>
      </c>
      <c r="L79" s="78">
        <v>28036.84</v>
      </c>
    </row>
    <row r="80" spans="1:12" ht="63.75">
      <c r="A80" s="74">
        <v>3</v>
      </c>
      <c r="B80" s="74">
        <v>2</v>
      </c>
      <c r="C80" s="74" t="s">
        <v>511</v>
      </c>
      <c r="D80" s="74">
        <v>1</v>
      </c>
      <c r="E80" s="75" t="s">
        <v>60</v>
      </c>
      <c r="F80" s="75" t="s">
        <v>293</v>
      </c>
      <c r="G80" s="92" t="s">
        <v>456</v>
      </c>
      <c r="H80" s="75" t="s">
        <v>457</v>
      </c>
      <c r="I80" s="75" t="s">
        <v>458</v>
      </c>
      <c r="J80" s="75" t="s">
        <v>698</v>
      </c>
      <c r="K80" s="92" t="s">
        <v>459</v>
      </c>
      <c r="L80" s="78">
        <v>19890.22</v>
      </c>
    </row>
    <row r="81" spans="1:12" ht="102" customHeight="1">
      <c r="A81" s="74">
        <v>4</v>
      </c>
      <c r="B81" s="74">
        <v>2</v>
      </c>
      <c r="C81" s="74" t="s">
        <v>511</v>
      </c>
      <c r="D81" s="74">
        <v>1</v>
      </c>
      <c r="E81" s="75" t="s">
        <v>60</v>
      </c>
      <c r="F81" s="75" t="s">
        <v>460</v>
      </c>
      <c r="G81" s="92" t="s">
        <v>461</v>
      </c>
      <c r="H81" s="75" t="s">
        <v>462</v>
      </c>
      <c r="I81" s="92" t="s">
        <v>458</v>
      </c>
      <c r="J81" s="75" t="s">
        <v>699</v>
      </c>
      <c r="K81" s="92" t="s">
        <v>463</v>
      </c>
      <c r="L81" s="78">
        <v>17651.11</v>
      </c>
    </row>
    <row r="82" spans="1:12" ht="141" customHeight="1">
      <c r="A82" s="74">
        <v>5</v>
      </c>
      <c r="B82" s="74">
        <v>5</v>
      </c>
      <c r="C82" s="74">
        <v>1</v>
      </c>
      <c r="D82" s="74">
        <v>1</v>
      </c>
      <c r="E82" s="75" t="s">
        <v>60</v>
      </c>
      <c r="F82" s="75" t="s">
        <v>464</v>
      </c>
      <c r="G82" s="75" t="s">
        <v>465</v>
      </c>
      <c r="H82" s="75" t="s">
        <v>466</v>
      </c>
      <c r="I82" s="75" t="s">
        <v>467</v>
      </c>
      <c r="J82" s="75" t="s">
        <v>697</v>
      </c>
      <c r="K82" s="75" t="s">
        <v>304</v>
      </c>
      <c r="L82" s="78">
        <v>13365.05</v>
      </c>
    </row>
    <row r="83" spans="1:12" ht="141" customHeight="1">
      <c r="A83" s="144">
        <v>6</v>
      </c>
      <c r="B83" s="141">
        <v>2</v>
      </c>
      <c r="C83" s="141" t="s">
        <v>117</v>
      </c>
      <c r="D83" s="141">
        <v>1</v>
      </c>
      <c r="E83" s="142" t="s">
        <v>60</v>
      </c>
      <c r="F83" s="142" t="s">
        <v>1277</v>
      </c>
      <c r="G83" s="142" t="s">
        <v>1278</v>
      </c>
      <c r="H83" s="142" t="s">
        <v>1279</v>
      </c>
      <c r="I83" s="142" t="s">
        <v>1280</v>
      </c>
      <c r="J83" s="142" t="s">
        <v>292</v>
      </c>
      <c r="K83" s="142" t="s">
        <v>1281</v>
      </c>
      <c r="L83" s="213">
        <v>43622.71</v>
      </c>
    </row>
    <row r="84" spans="1:12" ht="141" customHeight="1">
      <c r="A84" s="144">
        <v>7</v>
      </c>
      <c r="B84" s="141">
        <v>2</v>
      </c>
      <c r="C84" s="141" t="s">
        <v>511</v>
      </c>
      <c r="D84" s="141">
        <v>1</v>
      </c>
      <c r="E84" s="142" t="s">
        <v>60</v>
      </c>
      <c r="F84" s="142" t="s">
        <v>1282</v>
      </c>
      <c r="G84" s="142" t="s">
        <v>1283</v>
      </c>
      <c r="H84" s="142" t="s">
        <v>1284</v>
      </c>
      <c r="I84" s="142" t="s">
        <v>1285</v>
      </c>
      <c r="J84" s="142" t="s">
        <v>292</v>
      </c>
      <c r="K84" s="142" t="s">
        <v>1286</v>
      </c>
      <c r="L84" s="213">
        <v>44013.42</v>
      </c>
    </row>
    <row r="85" spans="1:12" ht="141" customHeight="1">
      <c r="A85" s="142">
        <v>8</v>
      </c>
      <c r="B85" s="141">
        <v>5</v>
      </c>
      <c r="C85" s="141" t="s">
        <v>511</v>
      </c>
      <c r="D85" s="141">
        <v>1</v>
      </c>
      <c r="E85" s="142" t="s">
        <v>60</v>
      </c>
      <c r="F85" s="142" t="s">
        <v>1287</v>
      </c>
      <c r="G85" s="142" t="s">
        <v>1288</v>
      </c>
      <c r="H85" s="142" t="s">
        <v>1289</v>
      </c>
      <c r="I85" s="142" t="s">
        <v>1290</v>
      </c>
      <c r="J85" s="142" t="s">
        <v>292</v>
      </c>
      <c r="K85" s="151" t="s">
        <v>1291</v>
      </c>
      <c r="L85" s="213">
        <v>100365.18</v>
      </c>
    </row>
    <row r="86" spans="1:12" ht="20.25" customHeight="1">
      <c r="A86" s="87"/>
      <c r="B86" s="81"/>
      <c r="C86" s="81"/>
      <c r="D86" s="81"/>
      <c r="E86" s="81"/>
      <c r="F86" s="82"/>
      <c r="G86" s="82"/>
      <c r="H86" s="82"/>
      <c r="I86" s="83"/>
      <c r="J86" s="83"/>
      <c r="K86" s="75" t="s">
        <v>207</v>
      </c>
      <c r="L86" s="136">
        <v>173596.05</v>
      </c>
    </row>
    <row r="87" spans="1:12" ht="23.25" customHeight="1">
      <c r="A87" s="87"/>
      <c r="B87" s="81"/>
      <c r="C87" s="81"/>
      <c r="D87" s="81"/>
      <c r="E87" s="81"/>
      <c r="F87" s="82"/>
      <c r="G87" s="82"/>
      <c r="H87" s="82"/>
      <c r="I87" s="83"/>
      <c r="J87" s="83"/>
      <c r="K87" s="75" t="s">
        <v>208</v>
      </c>
      <c r="L87" s="136">
        <v>223137.86</v>
      </c>
    </row>
    <row r="88" spans="1:12" ht="21" customHeight="1">
      <c r="A88" s="88"/>
      <c r="B88" s="89"/>
      <c r="C88" s="89"/>
      <c r="D88" s="89"/>
      <c r="E88" s="89"/>
      <c r="F88" s="90"/>
      <c r="G88" s="90"/>
      <c r="H88" s="90"/>
      <c r="I88" s="83"/>
      <c r="J88" s="83"/>
      <c r="K88" s="75" t="s">
        <v>722</v>
      </c>
      <c r="L88" s="136">
        <v>396733.91</v>
      </c>
    </row>
    <row r="89" spans="1:12">
      <c r="A89" s="234" t="s">
        <v>305</v>
      </c>
      <c r="B89" s="234"/>
      <c r="C89" s="234"/>
      <c r="D89" s="234"/>
      <c r="E89" s="234"/>
      <c r="F89" s="234"/>
      <c r="G89" s="234"/>
      <c r="H89" s="234"/>
      <c r="I89" s="234"/>
      <c r="J89" s="234"/>
      <c r="K89" s="234"/>
      <c r="L89" s="234"/>
    </row>
    <row r="90" spans="1:12">
      <c r="A90" s="234" t="s">
        <v>607</v>
      </c>
      <c r="B90" s="234"/>
      <c r="C90" s="234"/>
      <c r="D90" s="234"/>
      <c r="E90" s="234"/>
      <c r="F90" s="234"/>
      <c r="G90" s="234"/>
      <c r="H90" s="234"/>
      <c r="I90" s="234"/>
      <c r="J90" s="234"/>
      <c r="K90" s="234"/>
      <c r="L90" s="234"/>
    </row>
    <row r="91" spans="1:12" ht="102">
      <c r="A91" s="54">
        <v>1</v>
      </c>
      <c r="B91" s="74">
        <v>5</v>
      </c>
      <c r="C91" s="74">
        <v>4</v>
      </c>
      <c r="D91" s="74">
        <v>1</v>
      </c>
      <c r="E91" s="75" t="s">
        <v>306</v>
      </c>
      <c r="F91" s="75" t="s">
        <v>307</v>
      </c>
      <c r="G91" s="75" t="s">
        <v>308</v>
      </c>
      <c r="H91" s="75" t="s">
        <v>309</v>
      </c>
      <c r="I91" s="75" t="s">
        <v>310</v>
      </c>
      <c r="J91" s="75" t="s">
        <v>701</v>
      </c>
      <c r="K91" s="75" t="s">
        <v>312</v>
      </c>
      <c r="L91" s="78">
        <v>43975.68</v>
      </c>
    </row>
    <row r="92" spans="1:12" ht="102">
      <c r="A92" s="74" t="s">
        <v>12</v>
      </c>
      <c r="B92" s="74">
        <v>5</v>
      </c>
      <c r="C92" s="74">
        <v>4</v>
      </c>
      <c r="D92" s="74">
        <v>1</v>
      </c>
      <c r="E92" s="75" t="s">
        <v>306</v>
      </c>
      <c r="F92" s="75" t="s">
        <v>307</v>
      </c>
      <c r="G92" s="75" t="s">
        <v>308</v>
      </c>
      <c r="H92" s="75" t="s">
        <v>309</v>
      </c>
      <c r="I92" s="75" t="s">
        <v>310</v>
      </c>
      <c r="J92" s="75" t="s">
        <v>311</v>
      </c>
      <c r="K92" s="75" t="s">
        <v>312</v>
      </c>
      <c r="L92" s="78">
        <v>43975.68</v>
      </c>
    </row>
    <row r="93" spans="1:12">
      <c r="A93" s="234" t="s">
        <v>211</v>
      </c>
      <c r="B93" s="234"/>
      <c r="C93" s="234"/>
      <c r="D93" s="234"/>
      <c r="E93" s="234"/>
      <c r="F93" s="234"/>
      <c r="G93" s="234"/>
      <c r="H93" s="234"/>
      <c r="I93" s="234"/>
      <c r="J93" s="234"/>
      <c r="K93" s="234"/>
      <c r="L93" s="234"/>
    </row>
    <row r="94" spans="1:12" ht="38.25">
      <c r="A94" s="74">
        <v>1</v>
      </c>
      <c r="B94" s="74">
        <v>2</v>
      </c>
      <c r="C94" s="74">
        <v>4</v>
      </c>
      <c r="D94" s="74">
        <v>1</v>
      </c>
      <c r="E94" s="75" t="s">
        <v>313</v>
      </c>
      <c r="F94" s="75" t="s">
        <v>314</v>
      </c>
      <c r="G94" s="75" t="s">
        <v>315</v>
      </c>
      <c r="H94" s="75" t="s">
        <v>316</v>
      </c>
      <c r="I94" s="75" t="s">
        <v>317</v>
      </c>
      <c r="J94" s="75" t="s">
        <v>318</v>
      </c>
      <c r="K94" s="75" t="s">
        <v>702</v>
      </c>
      <c r="L94" s="78">
        <v>3874.85</v>
      </c>
    </row>
    <row r="95" spans="1:12" ht="51">
      <c r="A95" s="74">
        <v>2</v>
      </c>
      <c r="B95" s="74">
        <v>2</v>
      </c>
      <c r="C95" s="74">
        <v>4</v>
      </c>
      <c r="D95" s="74">
        <v>1</v>
      </c>
      <c r="E95" s="75" t="s">
        <v>313</v>
      </c>
      <c r="F95" s="75" t="s">
        <v>320</v>
      </c>
      <c r="G95" s="75" t="s">
        <v>321</v>
      </c>
      <c r="H95" s="75" t="s">
        <v>316</v>
      </c>
      <c r="I95" s="75" t="s">
        <v>322</v>
      </c>
      <c r="J95" s="75" t="s">
        <v>323</v>
      </c>
      <c r="K95" s="75" t="s">
        <v>324</v>
      </c>
      <c r="L95" s="78">
        <v>12708.8</v>
      </c>
    </row>
    <row r="96" spans="1:12" ht="51">
      <c r="A96" s="74">
        <v>3</v>
      </c>
      <c r="B96" s="74">
        <v>2</v>
      </c>
      <c r="C96" s="74">
        <v>4</v>
      </c>
      <c r="D96" s="74">
        <v>1</v>
      </c>
      <c r="E96" s="75" t="s">
        <v>313</v>
      </c>
      <c r="F96" s="75" t="s">
        <v>320</v>
      </c>
      <c r="G96" s="75" t="s">
        <v>321</v>
      </c>
      <c r="H96" s="75" t="s">
        <v>316</v>
      </c>
      <c r="I96" s="75" t="s">
        <v>322</v>
      </c>
      <c r="J96" s="75" t="s">
        <v>325</v>
      </c>
      <c r="K96" s="75" t="s">
        <v>326</v>
      </c>
      <c r="L96" s="78">
        <v>12708.8</v>
      </c>
    </row>
    <row r="97" spans="1:12" ht="126.75" customHeight="1">
      <c r="A97" s="74">
        <v>4</v>
      </c>
      <c r="B97" s="74">
        <v>2</v>
      </c>
      <c r="C97" s="74">
        <v>4</v>
      </c>
      <c r="D97" s="74">
        <v>1</v>
      </c>
      <c r="E97" s="75" t="s">
        <v>313</v>
      </c>
      <c r="F97" s="75" t="s">
        <v>327</v>
      </c>
      <c r="G97" s="75" t="s">
        <v>328</v>
      </c>
      <c r="H97" s="75" t="s">
        <v>329</v>
      </c>
      <c r="I97" s="75" t="s">
        <v>330</v>
      </c>
      <c r="J97" s="75" t="s">
        <v>331</v>
      </c>
      <c r="K97" s="75" t="s">
        <v>705</v>
      </c>
      <c r="L97" s="78">
        <v>17990.240000000002</v>
      </c>
    </row>
    <row r="98" spans="1:12" ht="130.5" customHeight="1">
      <c r="A98" s="74">
        <v>5</v>
      </c>
      <c r="B98" s="74">
        <v>2</v>
      </c>
      <c r="C98" s="74">
        <v>4</v>
      </c>
      <c r="D98" s="74">
        <v>1</v>
      </c>
      <c r="E98" s="75" t="s">
        <v>313</v>
      </c>
      <c r="F98" s="75" t="s">
        <v>327</v>
      </c>
      <c r="G98" s="75" t="s">
        <v>328</v>
      </c>
      <c r="H98" s="75" t="s">
        <v>329</v>
      </c>
      <c r="I98" s="75" t="s">
        <v>330</v>
      </c>
      <c r="J98" s="75" t="s">
        <v>332</v>
      </c>
      <c r="K98" s="75" t="s">
        <v>706</v>
      </c>
      <c r="L98" s="78">
        <v>17990.240000000002</v>
      </c>
    </row>
    <row r="99" spans="1:12" ht="38.25">
      <c r="A99" s="74">
        <v>6</v>
      </c>
      <c r="B99" s="74">
        <v>2</v>
      </c>
      <c r="C99" s="74">
        <v>4</v>
      </c>
      <c r="D99" s="74">
        <v>1</v>
      </c>
      <c r="E99" s="75" t="s">
        <v>313</v>
      </c>
      <c r="F99" s="75" t="s">
        <v>333</v>
      </c>
      <c r="G99" s="75" t="s">
        <v>334</v>
      </c>
      <c r="H99" s="75" t="s">
        <v>49</v>
      </c>
      <c r="I99" s="75" t="s">
        <v>338</v>
      </c>
      <c r="J99" s="75" t="s">
        <v>335</v>
      </c>
      <c r="K99" s="75" t="s">
        <v>702</v>
      </c>
      <c r="L99" s="78">
        <v>5199.82</v>
      </c>
    </row>
    <row r="100" spans="1:12" ht="25.5">
      <c r="A100" s="74">
        <v>7</v>
      </c>
      <c r="B100" s="74">
        <v>2</v>
      </c>
      <c r="C100" s="74">
        <v>4</v>
      </c>
      <c r="D100" s="74">
        <v>1</v>
      </c>
      <c r="E100" s="75" t="s">
        <v>313</v>
      </c>
      <c r="F100" s="75" t="s">
        <v>336</v>
      </c>
      <c r="G100" s="75" t="s">
        <v>337</v>
      </c>
      <c r="H100" s="75" t="s">
        <v>16</v>
      </c>
      <c r="I100" s="75" t="s">
        <v>703</v>
      </c>
      <c r="J100" s="75" t="s">
        <v>339</v>
      </c>
      <c r="K100" s="75" t="s">
        <v>704</v>
      </c>
      <c r="L100" s="78">
        <v>5135.34</v>
      </c>
    </row>
    <row r="101" spans="1:12" ht="38.25">
      <c r="A101" s="74">
        <v>8</v>
      </c>
      <c r="B101" s="74">
        <v>5</v>
      </c>
      <c r="C101" s="74">
        <v>4</v>
      </c>
      <c r="D101" s="74">
        <v>1</v>
      </c>
      <c r="E101" s="75" t="s">
        <v>313</v>
      </c>
      <c r="F101" s="75" t="s">
        <v>340</v>
      </c>
      <c r="G101" s="75" t="s">
        <v>341</v>
      </c>
      <c r="H101" s="75" t="s">
        <v>717</v>
      </c>
      <c r="I101" s="75" t="s">
        <v>338</v>
      </c>
      <c r="J101" s="75" t="s">
        <v>342</v>
      </c>
      <c r="K101" s="75" t="s">
        <v>718</v>
      </c>
      <c r="L101" s="78">
        <v>32863.199999999997</v>
      </c>
    </row>
    <row r="102" spans="1:12" ht="38.25">
      <c r="A102" s="74">
        <v>9</v>
      </c>
      <c r="B102" s="74">
        <v>2</v>
      </c>
      <c r="C102" s="74">
        <v>4</v>
      </c>
      <c r="D102" s="74">
        <v>1</v>
      </c>
      <c r="E102" s="75" t="s">
        <v>313</v>
      </c>
      <c r="F102" s="75" t="s">
        <v>62</v>
      </c>
      <c r="G102" s="75" t="s">
        <v>63</v>
      </c>
      <c r="H102" s="75" t="s">
        <v>64</v>
      </c>
      <c r="I102" s="75" t="s">
        <v>65</v>
      </c>
      <c r="J102" s="75" t="s">
        <v>66</v>
      </c>
      <c r="K102" s="75" t="s">
        <v>67</v>
      </c>
      <c r="L102" s="78">
        <v>8145.8</v>
      </c>
    </row>
    <row r="103" spans="1:12" ht="63.75">
      <c r="A103" s="74">
        <v>10</v>
      </c>
      <c r="B103" s="74">
        <v>2</v>
      </c>
      <c r="C103" s="74">
        <v>4</v>
      </c>
      <c r="D103" s="74">
        <v>1</v>
      </c>
      <c r="E103" s="75" t="s">
        <v>313</v>
      </c>
      <c r="F103" s="75" t="s">
        <v>68</v>
      </c>
      <c r="G103" s="75" t="s">
        <v>69</v>
      </c>
      <c r="H103" s="75" t="s">
        <v>70</v>
      </c>
      <c r="I103" s="75" t="s">
        <v>71</v>
      </c>
      <c r="J103" s="75" t="s">
        <v>72</v>
      </c>
      <c r="K103" s="75" t="s">
        <v>73</v>
      </c>
      <c r="L103" s="78">
        <v>14887.4</v>
      </c>
    </row>
    <row r="104" spans="1:12" ht="45">
      <c r="A104" s="152">
        <v>11</v>
      </c>
      <c r="B104" s="153">
        <v>2</v>
      </c>
      <c r="C104" s="153">
        <v>4</v>
      </c>
      <c r="D104" s="153">
        <v>1</v>
      </c>
      <c r="E104" s="152" t="s">
        <v>313</v>
      </c>
      <c r="F104" s="152" t="s">
        <v>1292</v>
      </c>
      <c r="G104" s="152" t="s">
        <v>1293</v>
      </c>
      <c r="H104" s="152" t="s">
        <v>584</v>
      </c>
      <c r="I104" s="152" t="s">
        <v>1541</v>
      </c>
      <c r="J104" s="152" t="s">
        <v>1264</v>
      </c>
      <c r="K104" s="152" t="s">
        <v>586</v>
      </c>
      <c r="L104" s="214">
        <v>58358.77</v>
      </c>
    </row>
    <row r="105" spans="1:12" ht="45">
      <c r="A105" s="152">
        <v>12</v>
      </c>
      <c r="B105" s="153">
        <v>2</v>
      </c>
      <c r="C105" s="153">
        <v>4</v>
      </c>
      <c r="D105" s="153">
        <v>1</v>
      </c>
      <c r="E105" s="152" t="s">
        <v>313</v>
      </c>
      <c r="F105" s="152" t="s">
        <v>1294</v>
      </c>
      <c r="G105" s="152" t="s">
        <v>1295</v>
      </c>
      <c r="H105" s="152" t="s">
        <v>49</v>
      </c>
      <c r="I105" s="152" t="s">
        <v>1542</v>
      </c>
      <c r="J105" s="152" t="s">
        <v>1296</v>
      </c>
      <c r="K105" s="152" t="s">
        <v>67</v>
      </c>
      <c r="L105" s="214">
        <v>6936.76</v>
      </c>
    </row>
    <row r="106" spans="1:12" ht="45">
      <c r="A106" s="152">
        <v>13</v>
      </c>
      <c r="B106" s="152">
        <v>2</v>
      </c>
      <c r="C106" s="153">
        <v>4</v>
      </c>
      <c r="D106" s="153">
        <v>1</v>
      </c>
      <c r="E106" s="152" t="s">
        <v>313</v>
      </c>
      <c r="F106" s="152" t="s">
        <v>1297</v>
      </c>
      <c r="G106" s="152" t="s">
        <v>1298</v>
      </c>
      <c r="H106" s="152" t="s">
        <v>49</v>
      </c>
      <c r="I106" s="152" t="s">
        <v>1299</v>
      </c>
      <c r="J106" s="152" t="s">
        <v>1264</v>
      </c>
      <c r="K106" s="152" t="s">
        <v>319</v>
      </c>
      <c r="L106" s="214">
        <v>6740.76</v>
      </c>
    </row>
    <row r="107" spans="1:12">
      <c r="A107" s="87"/>
      <c r="B107" s="81"/>
      <c r="C107" s="81"/>
      <c r="D107" s="81"/>
      <c r="E107" s="81"/>
      <c r="F107" s="82"/>
      <c r="G107" s="82"/>
      <c r="H107" s="82"/>
      <c r="I107" s="83"/>
      <c r="J107" s="83"/>
      <c r="K107" s="75" t="s">
        <v>723</v>
      </c>
      <c r="L107" s="136">
        <f>L94+L95+L96+L97+L98+L99+L100+L102+L103+L104+L105+L106</f>
        <v>170677.58000000002</v>
      </c>
    </row>
    <row r="108" spans="1:12">
      <c r="A108" s="87"/>
      <c r="B108" s="81"/>
      <c r="C108" s="81"/>
      <c r="D108" s="81"/>
      <c r="E108" s="81"/>
      <c r="F108" s="93"/>
      <c r="G108" s="82"/>
      <c r="H108" s="82"/>
      <c r="I108" s="83"/>
      <c r="J108" s="83"/>
      <c r="K108" s="75" t="s">
        <v>208</v>
      </c>
      <c r="L108" s="136">
        <f>L91+L92+L101</f>
        <v>120814.56</v>
      </c>
    </row>
    <row r="109" spans="1:12">
      <c r="A109" s="88"/>
      <c r="B109" s="89"/>
      <c r="C109" s="89"/>
      <c r="D109" s="89"/>
      <c r="E109" s="89"/>
      <c r="F109" s="90"/>
      <c r="G109" s="90"/>
      <c r="H109" s="90"/>
      <c r="I109" s="83"/>
      <c r="J109" s="83"/>
      <c r="K109" s="75" t="s">
        <v>722</v>
      </c>
      <c r="L109" s="136">
        <f>L107+L108</f>
        <v>291492.14</v>
      </c>
    </row>
    <row r="110" spans="1:12">
      <c r="A110" s="234" t="s">
        <v>74</v>
      </c>
      <c r="B110" s="234"/>
      <c r="C110" s="234"/>
      <c r="D110" s="234"/>
      <c r="E110" s="234"/>
      <c r="F110" s="234"/>
      <c r="G110" s="234"/>
      <c r="H110" s="234"/>
      <c r="I110" s="234"/>
      <c r="J110" s="234"/>
      <c r="K110" s="234"/>
      <c r="L110" s="234"/>
    </row>
    <row r="111" spans="1:12">
      <c r="A111" s="234" t="s">
        <v>211</v>
      </c>
      <c r="B111" s="234"/>
      <c r="C111" s="234"/>
      <c r="D111" s="234"/>
      <c r="E111" s="234"/>
      <c r="F111" s="234"/>
      <c r="G111" s="234"/>
      <c r="H111" s="234"/>
      <c r="I111" s="234"/>
      <c r="J111" s="234"/>
      <c r="K111" s="234"/>
      <c r="L111" s="234"/>
    </row>
    <row r="112" spans="1:12" ht="72" customHeight="1">
      <c r="A112" s="75">
        <v>1</v>
      </c>
      <c r="B112" s="75">
        <v>2</v>
      </c>
      <c r="C112" s="75">
        <v>4</v>
      </c>
      <c r="D112" s="75">
        <v>1</v>
      </c>
      <c r="E112" s="75" t="s">
        <v>75</v>
      </c>
      <c r="F112" s="75" t="s">
        <v>76</v>
      </c>
      <c r="G112" s="75" t="s">
        <v>77</v>
      </c>
      <c r="H112" s="75" t="s">
        <v>49</v>
      </c>
      <c r="I112" s="75" t="s">
        <v>687</v>
      </c>
      <c r="J112" s="75" t="s">
        <v>78</v>
      </c>
      <c r="K112" s="75" t="s">
        <v>67</v>
      </c>
      <c r="L112" s="80">
        <v>2214</v>
      </c>
    </row>
    <row r="113" spans="1:12" ht="51">
      <c r="A113" s="75">
        <v>2</v>
      </c>
      <c r="B113" s="75">
        <v>5</v>
      </c>
      <c r="C113" s="75">
        <v>4</v>
      </c>
      <c r="D113" s="75">
        <v>4</v>
      </c>
      <c r="E113" s="75" t="s">
        <v>75</v>
      </c>
      <c r="F113" s="75" t="s">
        <v>79</v>
      </c>
      <c r="G113" s="75" t="s">
        <v>0</v>
      </c>
      <c r="H113" s="75" t="s">
        <v>80</v>
      </c>
      <c r="I113" s="75" t="s">
        <v>360</v>
      </c>
      <c r="J113" s="75" t="s">
        <v>361</v>
      </c>
      <c r="K113" s="75" t="s">
        <v>191</v>
      </c>
      <c r="L113" s="80">
        <v>37078.36</v>
      </c>
    </row>
    <row r="114" spans="1:12" ht="63.75">
      <c r="A114" s="75">
        <v>3</v>
      </c>
      <c r="B114" s="75">
        <v>5</v>
      </c>
      <c r="C114" s="75">
        <v>4</v>
      </c>
      <c r="D114" s="75">
        <v>4</v>
      </c>
      <c r="E114" s="75" t="s">
        <v>75</v>
      </c>
      <c r="F114" s="75" t="s">
        <v>362</v>
      </c>
      <c r="G114" s="75" t="s">
        <v>1</v>
      </c>
      <c r="H114" s="75" t="s">
        <v>363</v>
      </c>
      <c r="I114" s="75" t="s">
        <v>360</v>
      </c>
      <c r="J114" s="75" t="s">
        <v>364</v>
      </c>
      <c r="K114" s="75" t="s">
        <v>365</v>
      </c>
      <c r="L114" s="80">
        <v>28398.080000000002</v>
      </c>
    </row>
    <row r="115" spans="1:12" ht="38.25">
      <c r="A115" s="75">
        <v>4</v>
      </c>
      <c r="B115" s="75">
        <v>2</v>
      </c>
      <c r="C115" s="75">
        <v>4</v>
      </c>
      <c r="D115" s="75">
        <v>1</v>
      </c>
      <c r="E115" s="75" t="s">
        <v>75</v>
      </c>
      <c r="F115" s="75" t="s">
        <v>366</v>
      </c>
      <c r="G115" s="75" t="s">
        <v>367</v>
      </c>
      <c r="H115" s="75" t="s">
        <v>49</v>
      </c>
      <c r="I115" s="75" t="s">
        <v>368</v>
      </c>
      <c r="J115" s="75" t="s">
        <v>369</v>
      </c>
      <c r="K115" s="75" t="s">
        <v>370</v>
      </c>
      <c r="L115" s="80">
        <v>8927.25</v>
      </c>
    </row>
    <row r="116" spans="1:12" ht="76.5">
      <c r="A116" s="75">
        <v>5</v>
      </c>
      <c r="B116" s="56">
        <v>2</v>
      </c>
      <c r="C116" s="56">
        <v>4</v>
      </c>
      <c r="D116" s="56">
        <v>1</v>
      </c>
      <c r="E116" s="56" t="s">
        <v>75</v>
      </c>
      <c r="F116" s="56" t="s">
        <v>371</v>
      </c>
      <c r="G116" s="56" t="s">
        <v>372</v>
      </c>
      <c r="H116" s="56" t="s">
        <v>373</v>
      </c>
      <c r="I116" s="56" t="s">
        <v>374</v>
      </c>
      <c r="J116" s="56" t="s">
        <v>375</v>
      </c>
      <c r="K116" s="56" t="s">
        <v>376</v>
      </c>
      <c r="L116" s="94">
        <v>50628.03</v>
      </c>
    </row>
    <row r="117" spans="1:12" ht="38.25">
      <c r="A117" s="75">
        <v>6</v>
      </c>
      <c r="B117" s="75">
        <v>2</v>
      </c>
      <c r="C117" s="75">
        <v>4</v>
      </c>
      <c r="D117" s="75">
        <v>1</v>
      </c>
      <c r="E117" s="75" t="s">
        <v>75</v>
      </c>
      <c r="F117" s="75" t="s">
        <v>377</v>
      </c>
      <c r="G117" s="75" t="s">
        <v>378</v>
      </c>
      <c r="H117" s="75" t="s">
        <v>49</v>
      </c>
      <c r="I117" s="75" t="s">
        <v>379</v>
      </c>
      <c r="J117" s="75" t="s">
        <v>688</v>
      </c>
      <c r="K117" s="75" t="s">
        <v>380</v>
      </c>
      <c r="L117" s="80">
        <v>7449.75</v>
      </c>
    </row>
    <row r="118" spans="1:12" ht="51">
      <c r="A118" s="75">
        <v>7</v>
      </c>
      <c r="B118" s="75">
        <v>2</v>
      </c>
      <c r="C118" s="75">
        <v>4</v>
      </c>
      <c r="D118" s="75">
        <v>1</v>
      </c>
      <c r="E118" s="75" t="s">
        <v>75</v>
      </c>
      <c r="F118" s="75" t="s">
        <v>381</v>
      </c>
      <c r="G118" s="75" t="s">
        <v>689</v>
      </c>
      <c r="H118" s="75" t="s">
        <v>49</v>
      </c>
      <c r="I118" s="75" t="s">
        <v>382</v>
      </c>
      <c r="J118" s="75" t="s">
        <v>688</v>
      </c>
      <c r="K118" s="75" t="s">
        <v>380</v>
      </c>
      <c r="L118" s="80">
        <v>7449.75</v>
      </c>
    </row>
    <row r="119" spans="1:12" ht="103.5" customHeight="1">
      <c r="A119" s="75">
        <v>8</v>
      </c>
      <c r="B119" s="75">
        <v>2</v>
      </c>
      <c r="C119" s="75">
        <v>4</v>
      </c>
      <c r="D119" s="75">
        <v>1</v>
      </c>
      <c r="E119" s="75" t="s">
        <v>75</v>
      </c>
      <c r="F119" s="75" t="s">
        <v>383</v>
      </c>
      <c r="G119" s="75" t="s">
        <v>384</v>
      </c>
      <c r="H119" s="75" t="s">
        <v>385</v>
      </c>
      <c r="I119" s="75" t="s">
        <v>386</v>
      </c>
      <c r="J119" s="75" t="s">
        <v>690</v>
      </c>
      <c r="K119" s="75" t="s">
        <v>380</v>
      </c>
      <c r="L119" s="80">
        <v>8049.75</v>
      </c>
    </row>
    <row r="120" spans="1:12" ht="117.75" customHeight="1">
      <c r="A120" s="154">
        <v>9</v>
      </c>
      <c r="B120" s="155">
        <v>2</v>
      </c>
      <c r="C120" s="155">
        <v>4</v>
      </c>
      <c r="D120" s="155">
        <v>1</v>
      </c>
      <c r="E120" s="155" t="s">
        <v>75</v>
      </c>
      <c r="F120" s="155" t="s">
        <v>1300</v>
      </c>
      <c r="G120" s="156" t="s">
        <v>1549</v>
      </c>
      <c r="H120" s="157" t="s">
        <v>1301</v>
      </c>
      <c r="I120" s="158" t="s">
        <v>1302</v>
      </c>
      <c r="J120" s="155" t="s">
        <v>1303</v>
      </c>
      <c r="K120" s="155" t="s">
        <v>67</v>
      </c>
      <c r="L120" s="159">
        <v>18503.27</v>
      </c>
    </row>
    <row r="121" spans="1:12" ht="131.25" customHeight="1">
      <c r="A121" s="160">
        <v>10</v>
      </c>
      <c r="B121" s="161">
        <v>2</v>
      </c>
      <c r="C121" s="161">
        <v>4</v>
      </c>
      <c r="D121" s="161">
        <v>1</v>
      </c>
      <c r="E121" s="161" t="s">
        <v>75</v>
      </c>
      <c r="F121" s="161" t="s">
        <v>1304</v>
      </c>
      <c r="G121" s="161" t="s">
        <v>1305</v>
      </c>
      <c r="H121" s="157" t="s">
        <v>1301</v>
      </c>
      <c r="I121" s="162" t="s">
        <v>1306</v>
      </c>
      <c r="J121" s="161" t="s">
        <v>1307</v>
      </c>
      <c r="K121" s="161" t="s">
        <v>67</v>
      </c>
      <c r="L121" s="163">
        <v>18503.27</v>
      </c>
    </row>
    <row r="122" spans="1:12" ht="249.75" customHeight="1">
      <c r="A122" s="160">
        <v>11</v>
      </c>
      <c r="B122" s="161">
        <v>2</v>
      </c>
      <c r="C122" s="161">
        <v>4</v>
      </c>
      <c r="D122" s="161">
        <v>1</v>
      </c>
      <c r="E122" s="161" t="s">
        <v>75</v>
      </c>
      <c r="F122" s="161" t="s">
        <v>1308</v>
      </c>
      <c r="G122" s="161" t="s">
        <v>1550</v>
      </c>
      <c r="H122" s="161" t="s">
        <v>1309</v>
      </c>
      <c r="I122" s="162" t="s">
        <v>1310</v>
      </c>
      <c r="J122" s="161" t="s">
        <v>1303</v>
      </c>
      <c r="K122" s="161" t="s">
        <v>191</v>
      </c>
      <c r="L122" s="163">
        <v>38773.58</v>
      </c>
    </row>
    <row r="123" spans="1:12" ht="282.75" customHeight="1">
      <c r="A123" s="160">
        <v>12</v>
      </c>
      <c r="B123" s="160">
        <v>2</v>
      </c>
      <c r="C123" s="160">
        <v>4.5</v>
      </c>
      <c r="D123" s="160" t="s">
        <v>417</v>
      </c>
      <c r="E123" s="160" t="s">
        <v>75</v>
      </c>
      <c r="F123" s="160" t="s">
        <v>1311</v>
      </c>
      <c r="G123" s="164" t="s">
        <v>1551</v>
      </c>
      <c r="H123" s="160" t="s">
        <v>1312</v>
      </c>
      <c r="I123" s="165" t="s">
        <v>1313</v>
      </c>
      <c r="J123" s="160" t="s">
        <v>1314</v>
      </c>
      <c r="K123" s="160" t="s">
        <v>365</v>
      </c>
      <c r="L123" s="166">
        <v>153986.9</v>
      </c>
    </row>
    <row r="124" spans="1:12" ht="409.5" customHeight="1">
      <c r="A124" s="167">
        <v>13</v>
      </c>
      <c r="B124" s="167">
        <v>5</v>
      </c>
      <c r="C124" s="167">
        <v>4</v>
      </c>
      <c r="D124" s="167">
        <v>1</v>
      </c>
      <c r="E124" s="167" t="s">
        <v>75</v>
      </c>
      <c r="F124" s="167" t="s">
        <v>1315</v>
      </c>
      <c r="G124" s="168" t="s">
        <v>1552</v>
      </c>
      <c r="H124" s="167" t="s">
        <v>1316</v>
      </c>
      <c r="I124" s="169" t="s">
        <v>1317</v>
      </c>
      <c r="J124" s="167" t="s">
        <v>1303</v>
      </c>
      <c r="K124" s="167" t="s">
        <v>1318</v>
      </c>
      <c r="L124" s="215">
        <v>36325.68</v>
      </c>
    </row>
    <row r="125" spans="1:12">
      <c r="A125" s="95"/>
      <c r="B125" s="82"/>
      <c r="C125" s="82"/>
      <c r="D125" s="82"/>
      <c r="E125" s="82"/>
      <c r="F125" s="82"/>
      <c r="G125" s="82"/>
      <c r="H125" s="82"/>
      <c r="I125" s="83"/>
      <c r="J125" s="83"/>
      <c r="K125" s="75" t="s">
        <v>207</v>
      </c>
      <c r="L125" s="80">
        <f>L112+L115+L116+L117+L118+L119+L120+L121+L122+L123</f>
        <v>314485.55000000005</v>
      </c>
    </row>
    <row r="126" spans="1:12">
      <c r="A126" s="95"/>
      <c r="B126" s="82"/>
      <c r="C126" s="82"/>
      <c r="D126" s="82"/>
      <c r="E126" s="82"/>
      <c r="F126" s="82"/>
      <c r="G126" s="82"/>
      <c r="H126" s="82"/>
      <c r="I126" s="83"/>
      <c r="J126" s="83"/>
      <c r="K126" s="75" t="s">
        <v>208</v>
      </c>
      <c r="L126" s="80">
        <f>L113+L114+L124</f>
        <v>101802.12</v>
      </c>
    </row>
    <row r="127" spans="1:12">
      <c r="A127" s="88"/>
      <c r="B127" s="89"/>
      <c r="C127" s="89"/>
      <c r="D127" s="89"/>
      <c r="E127" s="89"/>
      <c r="F127" s="90"/>
      <c r="G127" s="90"/>
      <c r="H127" s="90"/>
      <c r="I127" s="83"/>
      <c r="J127" s="83"/>
      <c r="K127" s="75" t="s">
        <v>722</v>
      </c>
      <c r="L127" s="80">
        <f>L125+L126</f>
        <v>416287.67000000004</v>
      </c>
    </row>
    <row r="128" spans="1:12">
      <c r="A128" s="234" t="s">
        <v>387</v>
      </c>
      <c r="B128" s="234"/>
      <c r="C128" s="234"/>
      <c r="D128" s="234"/>
      <c r="E128" s="234"/>
      <c r="F128" s="234"/>
      <c r="G128" s="234"/>
      <c r="H128" s="234"/>
      <c r="I128" s="234"/>
      <c r="J128" s="234"/>
      <c r="K128" s="234"/>
      <c r="L128" s="234"/>
    </row>
    <row r="129" spans="1:13">
      <c r="A129" s="234" t="s">
        <v>211</v>
      </c>
      <c r="B129" s="234"/>
      <c r="C129" s="234"/>
      <c r="D129" s="234"/>
      <c r="E129" s="234"/>
      <c r="F129" s="234"/>
      <c r="G129" s="234"/>
      <c r="H129" s="234"/>
      <c r="I129" s="234"/>
      <c r="J129" s="234"/>
      <c r="K129" s="234"/>
      <c r="L129" s="234"/>
    </row>
    <row r="130" spans="1:13" ht="89.25">
      <c r="A130" s="75">
        <v>1</v>
      </c>
      <c r="B130" s="75">
        <v>2</v>
      </c>
      <c r="C130" s="75">
        <v>4.5</v>
      </c>
      <c r="D130" s="75">
        <v>1.3</v>
      </c>
      <c r="E130" s="75" t="s">
        <v>388</v>
      </c>
      <c r="F130" s="75" t="s">
        <v>389</v>
      </c>
      <c r="G130" s="75" t="s">
        <v>538</v>
      </c>
      <c r="H130" s="75" t="s">
        <v>539</v>
      </c>
      <c r="I130" s="75" t="s">
        <v>540</v>
      </c>
      <c r="J130" s="75" t="s">
        <v>541</v>
      </c>
      <c r="K130" s="75" t="s">
        <v>542</v>
      </c>
      <c r="L130" s="80">
        <v>17256.5</v>
      </c>
    </row>
    <row r="131" spans="1:13" ht="51">
      <c r="A131" s="75">
        <v>2</v>
      </c>
      <c r="B131" s="75">
        <v>2</v>
      </c>
      <c r="C131" s="75">
        <v>4</v>
      </c>
      <c r="D131" s="75">
        <v>1.5</v>
      </c>
      <c r="E131" s="75" t="s">
        <v>388</v>
      </c>
      <c r="F131" s="75" t="s">
        <v>543</v>
      </c>
      <c r="G131" s="75" t="s">
        <v>544</v>
      </c>
      <c r="H131" s="75" t="s">
        <v>584</v>
      </c>
      <c r="I131" s="75" t="s">
        <v>545</v>
      </c>
      <c r="J131" s="75" t="s">
        <v>546</v>
      </c>
      <c r="K131" s="75" t="s">
        <v>380</v>
      </c>
      <c r="L131" s="80">
        <v>15219.26</v>
      </c>
    </row>
    <row r="132" spans="1:13" ht="76.5">
      <c r="A132" s="75">
        <v>3</v>
      </c>
      <c r="B132" s="75">
        <v>5</v>
      </c>
      <c r="C132" s="75">
        <v>4</v>
      </c>
      <c r="D132" s="75">
        <v>1</v>
      </c>
      <c r="E132" s="75" t="s">
        <v>388</v>
      </c>
      <c r="F132" s="75" t="s">
        <v>547</v>
      </c>
      <c r="G132" s="75" t="s">
        <v>548</v>
      </c>
      <c r="H132" s="75" t="s">
        <v>549</v>
      </c>
      <c r="I132" s="75" t="s">
        <v>550</v>
      </c>
      <c r="J132" s="75" t="s">
        <v>551</v>
      </c>
      <c r="K132" s="75" t="s">
        <v>552</v>
      </c>
      <c r="L132" s="80">
        <v>40562.410000000003</v>
      </c>
    </row>
    <row r="133" spans="1:13" ht="208.5" customHeight="1">
      <c r="A133" s="75">
        <v>4</v>
      </c>
      <c r="B133" s="75">
        <v>2</v>
      </c>
      <c r="C133" s="75" t="s">
        <v>225</v>
      </c>
      <c r="D133" s="75" t="s">
        <v>553</v>
      </c>
      <c r="E133" s="75" t="s">
        <v>388</v>
      </c>
      <c r="F133" s="75" t="s">
        <v>554</v>
      </c>
      <c r="G133" s="75" t="s">
        <v>390</v>
      </c>
      <c r="H133" s="75" t="s">
        <v>49</v>
      </c>
      <c r="I133" s="75" t="s">
        <v>391</v>
      </c>
      <c r="J133" s="75" t="s">
        <v>392</v>
      </c>
      <c r="K133" s="75" t="s">
        <v>67</v>
      </c>
      <c r="L133" s="80">
        <v>9616.16</v>
      </c>
    </row>
    <row r="134" spans="1:13" ht="144.75" customHeight="1">
      <c r="A134" s="75">
        <v>5</v>
      </c>
      <c r="B134" s="75">
        <v>2</v>
      </c>
      <c r="C134" s="75">
        <v>4</v>
      </c>
      <c r="D134" s="75">
        <v>1</v>
      </c>
      <c r="E134" s="75" t="s">
        <v>388</v>
      </c>
      <c r="F134" s="75" t="s">
        <v>393</v>
      </c>
      <c r="G134" s="75" t="s">
        <v>394</v>
      </c>
      <c r="H134" s="75" t="s">
        <v>584</v>
      </c>
      <c r="I134" s="75" t="s">
        <v>395</v>
      </c>
      <c r="J134" s="75" t="s">
        <v>396</v>
      </c>
      <c r="K134" s="75" t="s">
        <v>380</v>
      </c>
      <c r="L134" s="78">
        <v>17188.57</v>
      </c>
    </row>
    <row r="135" spans="1:13" ht="204.75" customHeight="1">
      <c r="A135" s="75">
        <v>6</v>
      </c>
      <c r="B135" s="75">
        <v>2</v>
      </c>
      <c r="C135" s="75" t="s">
        <v>225</v>
      </c>
      <c r="D135" s="75">
        <v>1.3</v>
      </c>
      <c r="E135" s="75" t="s">
        <v>388</v>
      </c>
      <c r="F135" s="75" t="s">
        <v>1319</v>
      </c>
      <c r="G135" s="75" t="s">
        <v>1320</v>
      </c>
      <c r="H135" s="75" t="s">
        <v>584</v>
      </c>
      <c r="I135" s="75" t="s">
        <v>1321</v>
      </c>
      <c r="J135" s="75" t="s">
        <v>701</v>
      </c>
      <c r="K135" s="75" t="s">
        <v>1322</v>
      </c>
      <c r="L135" s="78">
        <v>18017.28</v>
      </c>
      <c r="M135" s="46"/>
    </row>
    <row r="136" spans="1:13">
      <c r="A136" s="95"/>
      <c r="B136" s="82"/>
      <c r="C136" s="82"/>
      <c r="D136" s="82"/>
      <c r="E136" s="82"/>
      <c r="F136" s="82"/>
      <c r="G136" s="82"/>
      <c r="H136" s="82"/>
      <c r="I136" s="82"/>
      <c r="J136" s="150"/>
      <c r="K136" s="58" t="s">
        <v>207</v>
      </c>
      <c r="L136" s="96">
        <v>77297.76999999999</v>
      </c>
    </row>
    <row r="137" spans="1:13">
      <c r="A137" s="95"/>
      <c r="B137" s="82"/>
      <c r="C137" s="82"/>
      <c r="D137" s="82"/>
      <c r="E137" s="82"/>
      <c r="F137" s="82"/>
      <c r="G137" s="82"/>
      <c r="H137" s="82"/>
      <c r="I137" s="82"/>
      <c r="J137" s="150"/>
      <c r="K137" s="75" t="s">
        <v>208</v>
      </c>
      <c r="L137" s="80">
        <v>40562.410000000003</v>
      </c>
    </row>
    <row r="138" spans="1:13">
      <c r="A138" s="88"/>
      <c r="B138" s="89"/>
      <c r="C138" s="89"/>
      <c r="D138" s="89"/>
      <c r="E138" s="89"/>
      <c r="F138" s="90"/>
      <c r="G138" s="90"/>
      <c r="H138" s="90"/>
      <c r="I138" s="90"/>
      <c r="J138" s="170"/>
      <c r="K138" s="75" t="s">
        <v>722</v>
      </c>
      <c r="L138" s="96">
        <v>117860.18</v>
      </c>
    </row>
    <row r="139" spans="1:13">
      <c r="A139" s="234" t="s">
        <v>397</v>
      </c>
      <c r="B139" s="234"/>
      <c r="C139" s="234"/>
      <c r="D139" s="234"/>
      <c r="E139" s="234"/>
      <c r="F139" s="234"/>
      <c r="G139" s="234"/>
      <c r="H139" s="234"/>
      <c r="I139" s="234"/>
      <c r="J139" s="234"/>
      <c r="K139" s="234"/>
      <c r="L139" s="234"/>
    </row>
    <row r="140" spans="1:13">
      <c r="A140" s="234" t="s">
        <v>211</v>
      </c>
      <c r="B140" s="234"/>
      <c r="C140" s="234"/>
      <c r="D140" s="234"/>
      <c r="E140" s="234"/>
      <c r="F140" s="234"/>
      <c r="G140" s="234"/>
      <c r="H140" s="234"/>
      <c r="I140" s="234"/>
      <c r="J140" s="234"/>
      <c r="K140" s="234"/>
      <c r="L140" s="234"/>
    </row>
    <row r="141" spans="1:13" ht="89.25">
      <c r="A141" s="74">
        <v>1</v>
      </c>
      <c r="B141" s="74">
        <v>5</v>
      </c>
      <c r="C141" s="74">
        <v>1.4</v>
      </c>
      <c r="D141" s="74" t="s">
        <v>398</v>
      </c>
      <c r="E141" s="75" t="s">
        <v>399</v>
      </c>
      <c r="F141" s="75" t="s">
        <v>400</v>
      </c>
      <c r="G141" s="75" t="s">
        <v>401</v>
      </c>
      <c r="H141" s="75" t="s">
        <v>402</v>
      </c>
      <c r="I141" s="75" t="s">
        <v>413</v>
      </c>
      <c r="J141" s="75" t="s">
        <v>414</v>
      </c>
      <c r="K141" s="75" t="s">
        <v>415</v>
      </c>
      <c r="L141" s="80">
        <v>40500</v>
      </c>
    </row>
    <row r="142" spans="1:13" ht="51">
      <c r="A142" s="74">
        <v>2</v>
      </c>
      <c r="B142" s="74">
        <v>2</v>
      </c>
      <c r="C142" s="74" t="s">
        <v>416</v>
      </c>
      <c r="D142" s="74" t="s">
        <v>417</v>
      </c>
      <c r="E142" s="75" t="s">
        <v>399</v>
      </c>
      <c r="F142" s="75" t="s">
        <v>418</v>
      </c>
      <c r="G142" s="75" t="s">
        <v>419</v>
      </c>
      <c r="H142" s="75" t="s">
        <v>420</v>
      </c>
      <c r="I142" s="75" t="s">
        <v>421</v>
      </c>
      <c r="J142" s="75" t="s">
        <v>422</v>
      </c>
      <c r="K142" s="75" t="s">
        <v>423</v>
      </c>
      <c r="L142" s="80">
        <v>106500</v>
      </c>
    </row>
    <row r="143" spans="1:13" ht="60">
      <c r="A143" s="56">
        <v>3</v>
      </c>
      <c r="B143" s="171">
        <v>2</v>
      </c>
      <c r="C143" s="171" t="s">
        <v>416</v>
      </c>
      <c r="D143" s="171">
        <v>1.2</v>
      </c>
      <c r="E143" s="61" t="s">
        <v>399</v>
      </c>
      <c r="F143" s="61" t="s">
        <v>1323</v>
      </c>
      <c r="G143" s="61" t="s">
        <v>1324</v>
      </c>
      <c r="H143" s="61" t="s">
        <v>1325</v>
      </c>
      <c r="I143" s="61" t="s">
        <v>1326</v>
      </c>
      <c r="J143" s="61" t="s">
        <v>1327</v>
      </c>
      <c r="K143" s="61" t="s">
        <v>1328</v>
      </c>
      <c r="L143" s="216">
        <v>67616.7</v>
      </c>
    </row>
    <row r="144" spans="1:13" ht="120">
      <c r="A144" s="56">
        <v>4</v>
      </c>
      <c r="B144" s="171">
        <v>2</v>
      </c>
      <c r="C144" s="171" t="s">
        <v>656</v>
      </c>
      <c r="D144" s="171">
        <v>1.6</v>
      </c>
      <c r="E144" s="61" t="s">
        <v>399</v>
      </c>
      <c r="F144" s="61" t="s">
        <v>1329</v>
      </c>
      <c r="G144" s="61" t="s">
        <v>1330</v>
      </c>
      <c r="H144" s="61" t="s">
        <v>1331</v>
      </c>
      <c r="I144" s="61" t="s">
        <v>1332</v>
      </c>
      <c r="J144" s="61" t="s">
        <v>1327</v>
      </c>
      <c r="K144" s="61" t="s">
        <v>1333</v>
      </c>
      <c r="L144" s="216">
        <v>49327.199999999997</v>
      </c>
    </row>
    <row r="145" spans="1:12" ht="105">
      <c r="A145" s="56">
        <v>5</v>
      </c>
      <c r="B145" s="171">
        <v>5</v>
      </c>
      <c r="C145" s="171">
        <v>4</v>
      </c>
      <c r="D145" s="171">
        <v>1.4</v>
      </c>
      <c r="E145" s="61" t="s">
        <v>399</v>
      </c>
      <c r="F145" s="61" t="s">
        <v>1334</v>
      </c>
      <c r="G145" s="61" t="s">
        <v>1335</v>
      </c>
      <c r="H145" s="61" t="s">
        <v>1336</v>
      </c>
      <c r="I145" s="61" t="s">
        <v>1337</v>
      </c>
      <c r="J145" s="61" t="s">
        <v>1327</v>
      </c>
      <c r="K145" s="61" t="s">
        <v>1338</v>
      </c>
      <c r="L145" s="216">
        <v>36708.120000000003</v>
      </c>
    </row>
    <row r="146" spans="1:12" ht="81.75" customHeight="1">
      <c r="A146" s="75">
        <v>6</v>
      </c>
      <c r="B146" s="171">
        <v>2</v>
      </c>
      <c r="C146" s="171">
        <v>4.5</v>
      </c>
      <c r="D146" s="171">
        <v>1.5</v>
      </c>
      <c r="E146" s="61" t="s">
        <v>399</v>
      </c>
      <c r="F146" s="61" t="s">
        <v>1339</v>
      </c>
      <c r="G146" s="61" t="s">
        <v>1340</v>
      </c>
      <c r="H146" s="61" t="s">
        <v>1341</v>
      </c>
      <c r="I146" s="61" t="s">
        <v>1342</v>
      </c>
      <c r="J146" s="61" t="s">
        <v>1327</v>
      </c>
      <c r="K146" s="61" t="s">
        <v>1343</v>
      </c>
      <c r="L146" s="216">
        <v>36708.120000000003</v>
      </c>
    </row>
    <row r="147" spans="1:12">
      <c r="A147" s="87"/>
      <c r="B147" s="81"/>
      <c r="C147" s="81"/>
      <c r="D147" s="81"/>
      <c r="E147" s="81"/>
      <c r="F147" s="82"/>
      <c r="G147" s="82"/>
      <c r="H147" s="82"/>
      <c r="I147" s="82"/>
      <c r="J147" s="150"/>
      <c r="K147" s="58" t="s">
        <v>207</v>
      </c>
      <c r="L147" s="96">
        <v>260152.02000000002</v>
      </c>
    </row>
    <row r="148" spans="1:12">
      <c r="A148" s="87"/>
      <c r="B148" s="81"/>
      <c r="C148" s="81"/>
      <c r="D148" s="81"/>
      <c r="E148" s="81"/>
      <c r="F148" s="82"/>
      <c r="G148" s="82"/>
      <c r="H148" s="82"/>
      <c r="I148" s="82"/>
      <c r="J148" s="150"/>
      <c r="K148" s="75" t="s">
        <v>208</v>
      </c>
      <c r="L148" s="80">
        <v>77208.12</v>
      </c>
    </row>
    <row r="149" spans="1:12">
      <c r="A149" s="88"/>
      <c r="B149" s="89"/>
      <c r="C149" s="89"/>
      <c r="D149" s="89"/>
      <c r="E149" s="89"/>
      <c r="F149" s="90"/>
      <c r="G149" s="90"/>
      <c r="H149" s="90"/>
      <c r="I149" s="90"/>
      <c r="J149" s="170"/>
      <c r="K149" s="75" t="s">
        <v>722</v>
      </c>
      <c r="L149" s="96">
        <v>337360.14</v>
      </c>
    </row>
    <row r="150" spans="1:12">
      <c r="A150" s="234" t="s">
        <v>424</v>
      </c>
      <c r="B150" s="234"/>
      <c r="C150" s="234"/>
      <c r="D150" s="234"/>
      <c r="E150" s="234"/>
      <c r="F150" s="234"/>
      <c r="G150" s="234"/>
      <c r="H150" s="234"/>
      <c r="I150" s="234"/>
      <c r="J150" s="234"/>
      <c r="K150" s="234"/>
      <c r="L150" s="234"/>
    </row>
    <row r="151" spans="1:12">
      <c r="A151" s="234" t="s">
        <v>211</v>
      </c>
      <c r="B151" s="234"/>
      <c r="C151" s="234"/>
      <c r="D151" s="234"/>
      <c r="E151" s="234"/>
      <c r="F151" s="234"/>
      <c r="G151" s="234"/>
      <c r="H151" s="234"/>
      <c r="I151" s="234"/>
      <c r="J151" s="234"/>
      <c r="K151" s="234"/>
      <c r="L151" s="234"/>
    </row>
    <row r="152" spans="1:12" ht="108" customHeight="1">
      <c r="A152" s="54">
        <v>1</v>
      </c>
      <c r="B152" s="74">
        <v>2</v>
      </c>
      <c r="C152" s="74">
        <v>4</v>
      </c>
      <c r="D152" s="74" t="s">
        <v>518</v>
      </c>
      <c r="E152" s="75" t="s">
        <v>425</v>
      </c>
      <c r="F152" s="75" t="s">
        <v>426</v>
      </c>
      <c r="G152" s="75" t="s">
        <v>427</v>
      </c>
      <c r="H152" s="75" t="s">
        <v>428</v>
      </c>
      <c r="I152" s="75" t="s">
        <v>429</v>
      </c>
      <c r="J152" s="75" t="s">
        <v>430</v>
      </c>
      <c r="K152" s="75" t="s">
        <v>431</v>
      </c>
      <c r="L152" s="78">
        <v>13360.35</v>
      </c>
    </row>
    <row r="153" spans="1:12" ht="134.25" customHeight="1">
      <c r="A153" s="54">
        <v>2</v>
      </c>
      <c r="B153" s="74">
        <v>5</v>
      </c>
      <c r="C153" s="74">
        <v>4</v>
      </c>
      <c r="D153" s="74">
        <v>1</v>
      </c>
      <c r="E153" s="75" t="s">
        <v>425</v>
      </c>
      <c r="F153" s="75" t="s">
        <v>432</v>
      </c>
      <c r="G153" s="75" t="s">
        <v>433</v>
      </c>
      <c r="H153" s="75" t="s">
        <v>434</v>
      </c>
      <c r="I153" s="75" t="s">
        <v>435</v>
      </c>
      <c r="J153" s="75" t="s">
        <v>436</v>
      </c>
      <c r="K153" s="75" t="s">
        <v>437</v>
      </c>
      <c r="L153" s="78">
        <v>50683.82</v>
      </c>
    </row>
    <row r="154" spans="1:12" ht="76.5">
      <c r="A154" s="54">
        <v>3</v>
      </c>
      <c r="B154" s="74">
        <v>2</v>
      </c>
      <c r="C154" s="74">
        <v>4</v>
      </c>
      <c r="D154" s="74" t="s">
        <v>13</v>
      </c>
      <c r="E154" s="75" t="s">
        <v>425</v>
      </c>
      <c r="F154" s="75" t="s">
        <v>438</v>
      </c>
      <c r="G154" s="75" t="s">
        <v>439</v>
      </c>
      <c r="H154" s="75" t="s">
        <v>440</v>
      </c>
      <c r="I154" s="75" t="s">
        <v>441</v>
      </c>
      <c r="J154" s="75" t="s">
        <v>436</v>
      </c>
      <c r="K154" s="75" t="s">
        <v>442</v>
      </c>
      <c r="L154" s="78">
        <v>21152.73</v>
      </c>
    </row>
    <row r="155" spans="1:12" ht="63.75">
      <c r="A155" s="54">
        <v>4</v>
      </c>
      <c r="B155" s="74">
        <v>2</v>
      </c>
      <c r="C155" s="74">
        <v>4</v>
      </c>
      <c r="D155" s="74" t="s">
        <v>13</v>
      </c>
      <c r="E155" s="75" t="s">
        <v>425</v>
      </c>
      <c r="F155" s="75" t="s">
        <v>443</v>
      </c>
      <c r="G155" s="75" t="s">
        <v>444</v>
      </c>
      <c r="H155" s="75" t="s">
        <v>445</v>
      </c>
      <c r="I155" s="75" t="s">
        <v>446</v>
      </c>
      <c r="J155" s="75" t="s">
        <v>436</v>
      </c>
      <c r="K155" s="75" t="s">
        <v>447</v>
      </c>
      <c r="L155" s="78">
        <v>13054.83</v>
      </c>
    </row>
    <row r="156" spans="1:12" ht="164.25" customHeight="1">
      <c r="A156" s="74">
        <v>5</v>
      </c>
      <c r="B156" s="74">
        <v>2</v>
      </c>
      <c r="C156" s="74">
        <v>4</v>
      </c>
      <c r="D156" s="74" t="s">
        <v>33</v>
      </c>
      <c r="E156" s="75" t="s">
        <v>425</v>
      </c>
      <c r="F156" s="75" t="s">
        <v>448</v>
      </c>
      <c r="G156" s="75" t="s">
        <v>449</v>
      </c>
      <c r="H156" s="74" t="s">
        <v>450</v>
      </c>
      <c r="I156" s="75" t="s">
        <v>451</v>
      </c>
      <c r="J156" s="75" t="s">
        <v>452</v>
      </c>
      <c r="K156" s="75" t="s">
        <v>453</v>
      </c>
      <c r="L156" s="78">
        <v>45783.199999999997</v>
      </c>
    </row>
    <row r="157" spans="1:12" ht="164.25" customHeight="1">
      <c r="A157" s="56">
        <v>6</v>
      </c>
      <c r="B157" s="74">
        <v>2</v>
      </c>
      <c r="C157" s="74">
        <v>4</v>
      </c>
      <c r="D157" s="74">
        <v>1</v>
      </c>
      <c r="E157" s="75" t="s">
        <v>425</v>
      </c>
      <c r="F157" s="75" t="s">
        <v>1344</v>
      </c>
      <c r="G157" s="75" t="s">
        <v>1345</v>
      </c>
      <c r="H157" s="75" t="s">
        <v>1346</v>
      </c>
      <c r="I157" s="75" t="s">
        <v>1347</v>
      </c>
      <c r="J157" s="75" t="s">
        <v>1327</v>
      </c>
      <c r="K157" s="75" t="s">
        <v>1348</v>
      </c>
      <c r="L157" s="78">
        <v>15174</v>
      </c>
    </row>
    <row r="158" spans="1:12" ht="164.25" customHeight="1">
      <c r="A158" s="56">
        <v>7</v>
      </c>
      <c r="B158" s="74">
        <v>5</v>
      </c>
      <c r="C158" s="74">
        <v>1.4</v>
      </c>
      <c r="D158" s="74">
        <v>1.2</v>
      </c>
      <c r="E158" s="75" t="s">
        <v>425</v>
      </c>
      <c r="F158" s="75" t="s">
        <v>1349</v>
      </c>
      <c r="G158" s="75" t="s">
        <v>1350</v>
      </c>
      <c r="H158" s="75" t="s">
        <v>584</v>
      </c>
      <c r="I158" s="75" t="s">
        <v>1351</v>
      </c>
      <c r="J158" s="75" t="s">
        <v>1327</v>
      </c>
      <c r="K158" s="75" t="s">
        <v>1352</v>
      </c>
      <c r="L158" s="78">
        <v>33293.800000000003</v>
      </c>
    </row>
    <row r="159" spans="1:12" ht="206.25" customHeight="1">
      <c r="A159" s="75">
        <v>8</v>
      </c>
      <c r="B159" s="74">
        <v>2</v>
      </c>
      <c r="C159" s="74">
        <v>1.4</v>
      </c>
      <c r="D159" s="74">
        <v>1.2</v>
      </c>
      <c r="E159" s="75" t="s">
        <v>425</v>
      </c>
      <c r="F159" s="75" t="s">
        <v>1353</v>
      </c>
      <c r="G159" s="75" t="s">
        <v>1354</v>
      </c>
      <c r="H159" s="75" t="s">
        <v>1355</v>
      </c>
      <c r="I159" s="75" t="s">
        <v>1356</v>
      </c>
      <c r="J159" s="75" t="s">
        <v>1327</v>
      </c>
      <c r="K159" s="75" t="s">
        <v>1357</v>
      </c>
      <c r="L159" s="78">
        <v>19664</v>
      </c>
    </row>
    <row r="160" spans="1:12">
      <c r="A160" s="87"/>
      <c r="B160" s="81"/>
      <c r="C160" s="81"/>
      <c r="D160" s="81"/>
      <c r="E160" s="81"/>
      <c r="F160" s="82"/>
      <c r="G160" s="82"/>
      <c r="H160" s="82"/>
      <c r="I160" s="82"/>
      <c r="J160" s="147"/>
      <c r="K160" s="58" t="s">
        <v>207</v>
      </c>
      <c r="L160" s="98">
        <v>128189.11</v>
      </c>
    </row>
    <row r="161" spans="1:13">
      <c r="A161" s="87"/>
      <c r="B161" s="81"/>
      <c r="C161" s="81"/>
      <c r="D161" s="81"/>
      <c r="E161" s="81"/>
      <c r="F161" s="82"/>
      <c r="G161" s="82"/>
      <c r="H161" s="82"/>
      <c r="I161" s="82"/>
      <c r="J161" s="150"/>
      <c r="K161" s="75" t="s">
        <v>208</v>
      </c>
      <c r="L161" s="78">
        <v>83977.62</v>
      </c>
    </row>
    <row r="162" spans="1:13">
      <c r="A162" s="88"/>
      <c r="B162" s="89"/>
      <c r="C162" s="89"/>
      <c r="D162" s="89"/>
      <c r="E162" s="89"/>
      <c r="F162" s="90"/>
      <c r="G162" s="90"/>
      <c r="H162" s="90"/>
      <c r="I162" s="90"/>
      <c r="J162" s="149"/>
      <c r="K162" s="75" t="s">
        <v>722</v>
      </c>
      <c r="L162" s="78">
        <v>212166.72999999998</v>
      </c>
    </row>
    <row r="163" spans="1:13">
      <c r="A163" s="234" t="s">
        <v>454</v>
      </c>
      <c r="B163" s="234"/>
      <c r="C163" s="234"/>
      <c r="D163" s="234"/>
      <c r="E163" s="234"/>
      <c r="F163" s="234"/>
      <c r="G163" s="234"/>
      <c r="H163" s="234"/>
      <c r="I163" s="234"/>
      <c r="J163" s="234"/>
      <c r="K163" s="234"/>
      <c r="L163" s="234"/>
    </row>
    <row r="164" spans="1:13">
      <c r="A164" s="234" t="s">
        <v>211</v>
      </c>
      <c r="B164" s="234"/>
      <c r="C164" s="234"/>
      <c r="D164" s="234"/>
      <c r="E164" s="234"/>
      <c r="F164" s="234"/>
      <c r="G164" s="234"/>
      <c r="H164" s="234"/>
      <c r="I164" s="234"/>
      <c r="J164" s="234"/>
      <c r="K164" s="234"/>
      <c r="L164" s="234"/>
    </row>
    <row r="165" spans="1:13" ht="75.75" customHeight="1">
      <c r="A165" s="76" t="s">
        <v>1545</v>
      </c>
      <c r="B165" s="99">
        <v>2</v>
      </c>
      <c r="C165" s="100" t="s">
        <v>511</v>
      </c>
      <c r="D165" s="101">
        <v>1</v>
      </c>
      <c r="E165" s="101" t="s">
        <v>92</v>
      </c>
      <c r="F165" s="100" t="s">
        <v>93</v>
      </c>
      <c r="G165" s="100" t="s">
        <v>94</v>
      </c>
      <c r="H165" s="102" t="s">
        <v>95</v>
      </c>
      <c r="I165" s="100" t="s">
        <v>96</v>
      </c>
      <c r="J165" s="100" t="s">
        <v>97</v>
      </c>
      <c r="K165" s="100" t="s">
        <v>98</v>
      </c>
      <c r="L165" s="103">
        <v>23877</v>
      </c>
    </row>
    <row r="166" spans="1:13" ht="51">
      <c r="A166" s="76" t="s">
        <v>1547</v>
      </c>
      <c r="B166" s="101">
        <v>2</v>
      </c>
      <c r="C166" s="100" t="s">
        <v>511</v>
      </c>
      <c r="D166" s="101">
        <v>1</v>
      </c>
      <c r="E166" s="101" t="s">
        <v>92</v>
      </c>
      <c r="F166" s="100" t="s">
        <v>99</v>
      </c>
      <c r="G166" s="100" t="s">
        <v>100</v>
      </c>
      <c r="H166" s="100" t="s">
        <v>95</v>
      </c>
      <c r="I166" s="100" t="s">
        <v>96</v>
      </c>
      <c r="J166" s="100" t="s">
        <v>97</v>
      </c>
      <c r="K166" s="100" t="s">
        <v>101</v>
      </c>
      <c r="L166" s="103">
        <v>24077</v>
      </c>
    </row>
    <row r="167" spans="1:13" ht="51">
      <c r="A167" s="76" t="s">
        <v>1546</v>
      </c>
      <c r="B167" s="99">
        <v>2</v>
      </c>
      <c r="C167" s="100" t="s">
        <v>511</v>
      </c>
      <c r="D167" s="101">
        <v>1</v>
      </c>
      <c r="E167" s="101" t="s">
        <v>92</v>
      </c>
      <c r="F167" s="100" t="s">
        <v>102</v>
      </c>
      <c r="G167" s="100" t="s">
        <v>103</v>
      </c>
      <c r="H167" s="100" t="s">
        <v>95</v>
      </c>
      <c r="I167" s="100" t="s">
        <v>96</v>
      </c>
      <c r="J167" s="100" t="s">
        <v>97</v>
      </c>
      <c r="K167" s="100" t="s">
        <v>708</v>
      </c>
      <c r="L167" s="103">
        <v>22062.400000000001</v>
      </c>
    </row>
    <row r="168" spans="1:13" ht="142.5" customHeight="1">
      <c r="A168" s="77" t="s">
        <v>1548</v>
      </c>
      <c r="B168" s="101">
        <v>5</v>
      </c>
      <c r="C168" s="104">
        <v>1</v>
      </c>
      <c r="D168" s="101">
        <v>1</v>
      </c>
      <c r="E168" s="101" t="s">
        <v>92</v>
      </c>
      <c r="F168" s="75" t="s">
        <v>104</v>
      </c>
      <c r="G168" s="75" t="s">
        <v>105</v>
      </c>
      <c r="H168" s="100" t="s">
        <v>16</v>
      </c>
      <c r="I168" s="75" t="s">
        <v>106</v>
      </c>
      <c r="J168" s="75" t="s">
        <v>436</v>
      </c>
      <c r="K168" s="75" t="s">
        <v>324</v>
      </c>
      <c r="L168" s="78">
        <v>20792.400000000001</v>
      </c>
      <c r="M168" s="10"/>
    </row>
    <row r="169" spans="1:13" ht="159" customHeight="1">
      <c r="A169" s="144">
        <v>5</v>
      </c>
      <c r="B169" s="141">
        <v>5</v>
      </c>
      <c r="C169" s="141">
        <v>1.4</v>
      </c>
      <c r="D169" s="141">
        <v>1</v>
      </c>
      <c r="E169" s="142" t="s">
        <v>92</v>
      </c>
      <c r="F169" s="142" t="s">
        <v>1358</v>
      </c>
      <c r="G169" s="142" t="s">
        <v>1359</v>
      </c>
      <c r="H169" s="142" t="s">
        <v>1360</v>
      </c>
      <c r="I169" s="142" t="s">
        <v>1361</v>
      </c>
      <c r="J169" s="142" t="s">
        <v>1362</v>
      </c>
      <c r="K169" s="142" t="s">
        <v>1363</v>
      </c>
      <c r="L169" s="212">
        <v>149337.75</v>
      </c>
      <c r="M169" s="10"/>
    </row>
    <row r="170" spans="1:13" ht="142.5" customHeight="1">
      <c r="A170" s="142">
        <v>6</v>
      </c>
      <c r="B170" s="142">
        <v>2</v>
      </c>
      <c r="C170" s="141">
        <v>1.4</v>
      </c>
      <c r="D170" s="141">
        <v>1</v>
      </c>
      <c r="E170" s="142" t="s">
        <v>92</v>
      </c>
      <c r="F170" s="142" t="s">
        <v>1364</v>
      </c>
      <c r="G170" s="142" t="s">
        <v>1365</v>
      </c>
      <c r="H170" s="142" t="s">
        <v>584</v>
      </c>
      <c r="I170" s="142" t="s">
        <v>1361</v>
      </c>
      <c r="J170" s="142" t="s">
        <v>1362</v>
      </c>
      <c r="K170" s="142" t="s">
        <v>1366</v>
      </c>
      <c r="L170" s="212">
        <v>98376</v>
      </c>
      <c r="M170" s="10"/>
    </row>
    <row r="171" spans="1:13">
      <c r="A171" s="105"/>
      <c r="B171" s="106"/>
      <c r="C171" s="106"/>
      <c r="D171" s="106"/>
      <c r="E171" s="106"/>
      <c r="F171" s="106"/>
      <c r="G171" s="106"/>
      <c r="H171" s="106"/>
      <c r="I171" s="106"/>
      <c r="J171" s="172"/>
      <c r="K171" s="107" t="s">
        <v>207</v>
      </c>
      <c r="L171" s="98">
        <v>168392.4</v>
      </c>
    </row>
    <row r="172" spans="1:13">
      <c r="A172" s="105"/>
      <c r="B172" s="106"/>
      <c r="C172" s="106"/>
      <c r="D172" s="106"/>
      <c r="E172" s="106"/>
      <c r="F172" s="106"/>
      <c r="G172" s="106"/>
      <c r="H172" s="106"/>
      <c r="I172" s="106"/>
      <c r="J172" s="172"/>
      <c r="K172" s="108" t="s">
        <v>208</v>
      </c>
      <c r="L172" s="78">
        <v>170130.15</v>
      </c>
    </row>
    <row r="173" spans="1:13">
      <c r="A173" s="88"/>
      <c r="B173" s="89"/>
      <c r="C173" s="89"/>
      <c r="D173" s="89"/>
      <c r="E173" s="89"/>
      <c r="F173" s="89"/>
      <c r="G173" s="89"/>
      <c r="H173" s="89"/>
      <c r="I173" s="89"/>
      <c r="J173" s="173"/>
      <c r="K173" s="108" t="s">
        <v>722</v>
      </c>
      <c r="L173" s="78">
        <v>338522.55</v>
      </c>
    </row>
    <row r="174" spans="1:13">
      <c r="A174" s="234" t="s">
        <v>107</v>
      </c>
      <c r="B174" s="234"/>
      <c r="C174" s="234"/>
      <c r="D174" s="234"/>
      <c r="E174" s="234"/>
      <c r="F174" s="234"/>
      <c r="G174" s="234"/>
      <c r="H174" s="234"/>
      <c r="I174" s="234"/>
      <c r="J174" s="234"/>
      <c r="K174" s="234"/>
      <c r="L174" s="234"/>
    </row>
    <row r="175" spans="1:13">
      <c r="A175" s="234" t="s">
        <v>607</v>
      </c>
      <c r="B175" s="234"/>
      <c r="C175" s="234"/>
      <c r="D175" s="234"/>
      <c r="E175" s="234"/>
      <c r="F175" s="234"/>
      <c r="G175" s="234"/>
      <c r="H175" s="234"/>
      <c r="I175" s="234"/>
      <c r="J175" s="234"/>
      <c r="K175" s="234"/>
      <c r="L175" s="234"/>
    </row>
    <row r="176" spans="1:13" ht="63.75">
      <c r="A176" s="74">
        <v>1</v>
      </c>
      <c r="B176" s="74">
        <v>5</v>
      </c>
      <c r="C176" s="74" t="s">
        <v>108</v>
      </c>
      <c r="D176" s="74" t="s">
        <v>109</v>
      </c>
      <c r="E176" s="75" t="s">
        <v>110</v>
      </c>
      <c r="F176" s="75" t="s">
        <v>111</v>
      </c>
      <c r="G176" s="75" t="s">
        <v>112</v>
      </c>
      <c r="H176" s="75" t="s">
        <v>113</v>
      </c>
      <c r="I176" s="75" t="s">
        <v>114</v>
      </c>
      <c r="J176" s="75" t="s">
        <v>115</v>
      </c>
      <c r="K176" s="75" t="s">
        <v>116</v>
      </c>
      <c r="L176" s="78">
        <v>45250</v>
      </c>
    </row>
    <row r="177" spans="1:12">
      <c r="A177" s="234" t="s">
        <v>211</v>
      </c>
      <c r="B177" s="234"/>
      <c r="C177" s="234"/>
      <c r="D177" s="234"/>
      <c r="E177" s="234"/>
      <c r="F177" s="234"/>
      <c r="G177" s="234"/>
      <c r="H177" s="234"/>
      <c r="I177" s="234"/>
      <c r="J177" s="234"/>
      <c r="K177" s="234"/>
      <c r="L177" s="234"/>
    </row>
    <row r="178" spans="1:12" ht="38.25">
      <c r="A178" s="74">
        <v>1</v>
      </c>
      <c r="B178" s="74">
        <v>2</v>
      </c>
      <c r="C178" s="74">
        <v>1.5</v>
      </c>
      <c r="D178" s="74">
        <v>1.2</v>
      </c>
      <c r="E178" s="75" t="s">
        <v>118</v>
      </c>
      <c r="F178" s="86" t="s">
        <v>119</v>
      </c>
      <c r="G178" s="75" t="s">
        <v>120</v>
      </c>
      <c r="H178" s="56" t="s">
        <v>121</v>
      </c>
      <c r="I178" s="75" t="s">
        <v>122</v>
      </c>
      <c r="J178" s="75" t="s">
        <v>123</v>
      </c>
      <c r="K178" s="75" t="s">
        <v>124</v>
      </c>
      <c r="L178" s="80">
        <v>6460.1</v>
      </c>
    </row>
    <row r="179" spans="1:12" ht="35.25" customHeight="1">
      <c r="A179" s="74">
        <v>2</v>
      </c>
      <c r="B179" s="74">
        <v>2</v>
      </c>
      <c r="C179" s="74">
        <v>1</v>
      </c>
      <c r="D179" s="74">
        <v>1</v>
      </c>
      <c r="E179" s="75" t="s">
        <v>118</v>
      </c>
      <c r="F179" s="86" t="s">
        <v>125</v>
      </c>
      <c r="G179" s="75" t="s">
        <v>126</v>
      </c>
      <c r="H179" s="75" t="s">
        <v>127</v>
      </c>
      <c r="I179" s="75" t="s">
        <v>128</v>
      </c>
      <c r="J179" s="75" t="s">
        <v>129</v>
      </c>
      <c r="K179" s="75" t="s">
        <v>130</v>
      </c>
      <c r="L179" s="80">
        <v>8967.3799999999992</v>
      </c>
    </row>
    <row r="180" spans="1:12" ht="63.75">
      <c r="A180" s="74">
        <v>3</v>
      </c>
      <c r="B180" s="74">
        <v>2</v>
      </c>
      <c r="C180" s="74">
        <v>1.4</v>
      </c>
      <c r="D180" s="74">
        <v>1.2</v>
      </c>
      <c r="E180" s="75" t="s">
        <v>118</v>
      </c>
      <c r="F180" s="86" t="s">
        <v>131</v>
      </c>
      <c r="G180" s="75" t="s">
        <v>132</v>
      </c>
      <c r="H180" s="58" t="s">
        <v>133</v>
      </c>
      <c r="I180" s="75" t="s">
        <v>134</v>
      </c>
      <c r="J180" s="92" t="s">
        <v>135</v>
      </c>
      <c r="K180" s="75" t="s">
        <v>242</v>
      </c>
      <c r="L180" s="80">
        <v>13388.4</v>
      </c>
    </row>
    <row r="181" spans="1:12" ht="54" customHeight="1">
      <c r="A181" s="74">
        <v>4</v>
      </c>
      <c r="B181" s="74">
        <v>2</v>
      </c>
      <c r="C181" s="74">
        <v>1.4</v>
      </c>
      <c r="D181" s="74">
        <v>1.2</v>
      </c>
      <c r="E181" s="75" t="s">
        <v>118</v>
      </c>
      <c r="F181" s="86" t="s">
        <v>136</v>
      </c>
      <c r="G181" s="75" t="s">
        <v>137</v>
      </c>
      <c r="H181" s="75" t="s">
        <v>584</v>
      </c>
      <c r="I181" s="75" t="s">
        <v>138</v>
      </c>
      <c r="J181" s="92" t="s">
        <v>647</v>
      </c>
      <c r="K181" s="75" t="s">
        <v>648</v>
      </c>
      <c r="L181" s="109">
        <v>6884.66</v>
      </c>
    </row>
    <row r="182" spans="1:12" ht="51">
      <c r="A182" s="74">
        <v>5</v>
      </c>
      <c r="B182" s="74">
        <v>2</v>
      </c>
      <c r="C182" s="74">
        <v>4</v>
      </c>
      <c r="D182" s="74" t="s">
        <v>649</v>
      </c>
      <c r="E182" s="75" t="s">
        <v>118</v>
      </c>
      <c r="F182" s="86" t="s">
        <v>650</v>
      </c>
      <c r="G182" s="93" t="s">
        <v>651</v>
      </c>
      <c r="H182" s="75" t="s">
        <v>652</v>
      </c>
      <c r="I182" s="75" t="s">
        <v>653</v>
      </c>
      <c r="J182" s="92" t="s">
        <v>654</v>
      </c>
      <c r="K182" s="75" t="s">
        <v>655</v>
      </c>
      <c r="L182" s="109">
        <v>18699.02</v>
      </c>
    </row>
    <row r="183" spans="1:12" ht="76.5">
      <c r="A183" s="54">
        <v>6</v>
      </c>
      <c r="B183" s="74">
        <v>5</v>
      </c>
      <c r="C183" s="74" t="s">
        <v>656</v>
      </c>
      <c r="D183" s="74" t="s">
        <v>417</v>
      </c>
      <c r="E183" s="75" t="s">
        <v>118</v>
      </c>
      <c r="F183" s="86" t="s">
        <v>657</v>
      </c>
      <c r="G183" s="75" t="s">
        <v>658</v>
      </c>
      <c r="H183" s="75" t="s">
        <v>584</v>
      </c>
      <c r="I183" s="75" t="s">
        <v>659</v>
      </c>
      <c r="J183" s="75" t="s">
        <v>707</v>
      </c>
      <c r="K183" s="75" t="s">
        <v>660</v>
      </c>
      <c r="L183" s="80">
        <v>53900</v>
      </c>
    </row>
    <row r="184" spans="1:12" ht="97.5" customHeight="1">
      <c r="A184" s="74">
        <v>7</v>
      </c>
      <c r="B184" s="74">
        <v>2</v>
      </c>
      <c r="C184" s="74" t="s">
        <v>661</v>
      </c>
      <c r="D184" s="74" t="s">
        <v>662</v>
      </c>
      <c r="E184" s="75" t="s">
        <v>118</v>
      </c>
      <c r="F184" s="86" t="s">
        <v>663</v>
      </c>
      <c r="G184" s="110" t="s">
        <v>664</v>
      </c>
      <c r="H184" s="75" t="s">
        <v>584</v>
      </c>
      <c r="I184" s="75" t="s">
        <v>2</v>
      </c>
      <c r="J184" s="108" t="s">
        <v>665</v>
      </c>
      <c r="K184" s="75" t="s">
        <v>666</v>
      </c>
      <c r="L184" s="78">
        <v>20050</v>
      </c>
    </row>
    <row r="185" spans="1:12" ht="89.25">
      <c r="A185" s="74">
        <v>8</v>
      </c>
      <c r="B185" s="74">
        <v>2</v>
      </c>
      <c r="C185" s="74">
        <v>4</v>
      </c>
      <c r="D185" s="74">
        <v>1</v>
      </c>
      <c r="E185" s="75" t="s">
        <v>118</v>
      </c>
      <c r="F185" s="86" t="s">
        <v>667</v>
      </c>
      <c r="G185" s="110" t="s">
        <v>668</v>
      </c>
      <c r="H185" s="75" t="s">
        <v>669</v>
      </c>
      <c r="I185" s="75" t="s">
        <v>670</v>
      </c>
      <c r="J185" s="92" t="s">
        <v>671</v>
      </c>
      <c r="K185" s="75" t="s">
        <v>648</v>
      </c>
      <c r="L185" s="103">
        <v>12445.58</v>
      </c>
    </row>
    <row r="186" spans="1:12" ht="51">
      <c r="A186" s="54">
        <v>9</v>
      </c>
      <c r="B186" s="74">
        <v>2</v>
      </c>
      <c r="C186" s="74">
        <v>1.4</v>
      </c>
      <c r="D186" s="74">
        <v>1.3</v>
      </c>
      <c r="E186" s="75" t="s">
        <v>118</v>
      </c>
      <c r="F186" s="86" t="s">
        <v>672</v>
      </c>
      <c r="G186" s="110" t="s">
        <v>673</v>
      </c>
      <c r="H186" s="75" t="s">
        <v>95</v>
      </c>
      <c r="I186" s="75" t="s">
        <v>674</v>
      </c>
      <c r="J186" s="92" t="s">
        <v>709</v>
      </c>
      <c r="K186" s="75" t="s">
        <v>675</v>
      </c>
      <c r="L186" s="103">
        <v>14354</v>
      </c>
    </row>
    <row r="187" spans="1:12" ht="64.5" customHeight="1">
      <c r="A187" s="74">
        <v>10</v>
      </c>
      <c r="B187" s="74">
        <v>2</v>
      </c>
      <c r="C187" s="74">
        <v>4</v>
      </c>
      <c r="D187" s="74" t="s">
        <v>676</v>
      </c>
      <c r="E187" s="75" t="s">
        <v>118</v>
      </c>
      <c r="F187" s="86" t="s">
        <v>677</v>
      </c>
      <c r="G187" s="110" t="s">
        <v>678</v>
      </c>
      <c r="H187" s="75" t="s">
        <v>679</v>
      </c>
      <c r="I187" s="75" t="s">
        <v>680</v>
      </c>
      <c r="J187" s="75" t="s">
        <v>681</v>
      </c>
      <c r="K187" s="75" t="s">
        <v>682</v>
      </c>
      <c r="L187" s="78">
        <v>24611.759999999998</v>
      </c>
    </row>
    <row r="188" spans="1:12" ht="71.25" customHeight="1">
      <c r="A188" s="174">
        <v>11</v>
      </c>
      <c r="B188" s="175">
        <v>5</v>
      </c>
      <c r="C188" s="175" t="s">
        <v>656</v>
      </c>
      <c r="D188" s="175" t="s">
        <v>398</v>
      </c>
      <c r="E188" s="75" t="s">
        <v>118</v>
      </c>
      <c r="F188" s="143" t="s">
        <v>1367</v>
      </c>
      <c r="G188" s="176" t="s">
        <v>1368</v>
      </c>
      <c r="H188" s="142" t="s">
        <v>1369</v>
      </c>
      <c r="I188" s="141" t="s">
        <v>1370</v>
      </c>
      <c r="J188" s="142" t="s">
        <v>1371</v>
      </c>
      <c r="K188" s="142" t="s">
        <v>1372</v>
      </c>
      <c r="L188" s="213">
        <v>14557.01</v>
      </c>
    </row>
    <row r="189" spans="1:12" ht="60.75" customHeight="1">
      <c r="A189" s="174">
        <v>12</v>
      </c>
      <c r="B189" s="175">
        <v>2</v>
      </c>
      <c r="C189" s="175">
        <v>4</v>
      </c>
      <c r="D189" s="175">
        <v>1</v>
      </c>
      <c r="E189" s="75" t="s">
        <v>118</v>
      </c>
      <c r="F189" s="176" t="s">
        <v>1373</v>
      </c>
      <c r="G189" s="176" t="s">
        <v>1374</v>
      </c>
      <c r="H189" s="141" t="s">
        <v>16</v>
      </c>
      <c r="I189" s="141" t="s">
        <v>1375</v>
      </c>
      <c r="J189" s="142" t="s">
        <v>1376</v>
      </c>
      <c r="K189" s="142" t="s">
        <v>1372</v>
      </c>
      <c r="L189" s="213">
        <v>8960.65</v>
      </c>
    </row>
    <row r="190" spans="1:12" ht="71.25" customHeight="1">
      <c r="A190" s="174">
        <v>13</v>
      </c>
      <c r="B190" s="175">
        <v>2</v>
      </c>
      <c r="C190" s="175">
        <v>4</v>
      </c>
      <c r="D190" s="175">
        <v>1.2</v>
      </c>
      <c r="E190" s="75" t="s">
        <v>118</v>
      </c>
      <c r="F190" s="176" t="s">
        <v>1543</v>
      </c>
      <c r="G190" s="176" t="s">
        <v>1377</v>
      </c>
      <c r="H190" s="141" t="s">
        <v>669</v>
      </c>
      <c r="I190" s="141" t="s">
        <v>1378</v>
      </c>
      <c r="J190" s="142" t="s">
        <v>1379</v>
      </c>
      <c r="K190" s="142" t="s">
        <v>1372</v>
      </c>
      <c r="L190" s="213">
        <v>29174.28</v>
      </c>
    </row>
    <row r="191" spans="1:12" ht="45.75" customHeight="1">
      <c r="A191" s="174">
        <v>14</v>
      </c>
      <c r="B191" s="175">
        <v>2</v>
      </c>
      <c r="C191" s="175">
        <v>1.2</v>
      </c>
      <c r="D191" s="175" t="s">
        <v>1380</v>
      </c>
      <c r="E191" s="75" t="s">
        <v>118</v>
      </c>
      <c r="F191" s="176" t="s">
        <v>1381</v>
      </c>
      <c r="G191" s="176" t="s">
        <v>1382</v>
      </c>
      <c r="H191" s="142" t="s">
        <v>121</v>
      </c>
      <c r="I191" s="141" t="s">
        <v>1383</v>
      </c>
      <c r="J191" s="142" t="s">
        <v>1384</v>
      </c>
      <c r="K191" s="142" t="s">
        <v>1372</v>
      </c>
      <c r="L191" s="213">
        <v>26230.67</v>
      </c>
    </row>
    <row r="192" spans="1:12" ht="63" customHeight="1">
      <c r="A192" s="174">
        <v>15</v>
      </c>
      <c r="B192" s="175">
        <v>2</v>
      </c>
      <c r="C192" s="175">
        <v>1.4</v>
      </c>
      <c r="D192" s="175">
        <v>1</v>
      </c>
      <c r="E192" s="75" t="s">
        <v>118</v>
      </c>
      <c r="F192" s="176" t="s">
        <v>1544</v>
      </c>
      <c r="G192" s="176" t="s">
        <v>1385</v>
      </c>
      <c r="H192" s="141" t="s">
        <v>32</v>
      </c>
      <c r="I192" s="141" t="s">
        <v>1386</v>
      </c>
      <c r="J192" s="142" t="s">
        <v>1387</v>
      </c>
      <c r="K192" s="142" t="s">
        <v>1388</v>
      </c>
      <c r="L192" s="213">
        <v>15339.5</v>
      </c>
    </row>
    <row r="193" spans="1:12" ht="57" customHeight="1">
      <c r="A193" s="174">
        <v>16</v>
      </c>
      <c r="B193" s="175">
        <v>2</v>
      </c>
      <c r="C193" s="175">
        <v>4</v>
      </c>
      <c r="D193" s="175">
        <v>5</v>
      </c>
      <c r="E193" s="75" t="s">
        <v>118</v>
      </c>
      <c r="F193" s="176" t="s">
        <v>1389</v>
      </c>
      <c r="G193" s="176" t="s">
        <v>1390</v>
      </c>
      <c r="H193" s="142" t="s">
        <v>1369</v>
      </c>
      <c r="I193" s="141" t="s">
        <v>1375</v>
      </c>
      <c r="J193" s="142" t="s">
        <v>1387</v>
      </c>
      <c r="K193" s="142" t="s">
        <v>1372</v>
      </c>
      <c r="L193" s="213">
        <v>19248</v>
      </c>
    </row>
    <row r="194" spans="1:12" ht="38.25">
      <c r="A194" s="174">
        <v>17</v>
      </c>
      <c r="B194" s="175">
        <v>2</v>
      </c>
      <c r="C194" s="175">
        <v>1</v>
      </c>
      <c r="D194" s="175">
        <v>3</v>
      </c>
      <c r="E194" s="75" t="s">
        <v>118</v>
      </c>
      <c r="F194" s="176" t="s">
        <v>1391</v>
      </c>
      <c r="G194" s="176" t="s">
        <v>1392</v>
      </c>
      <c r="H194" s="141" t="s">
        <v>1393</v>
      </c>
      <c r="I194" s="142" t="s">
        <v>1394</v>
      </c>
      <c r="J194" s="142" t="s">
        <v>342</v>
      </c>
      <c r="K194" s="142" t="s">
        <v>1372</v>
      </c>
      <c r="L194" s="213">
        <v>9717</v>
      </c>
    </row>
    <row r="195" spans="1:12" ht="50.25" customHeight="1">
      <c r="A195" s="60">
        <v>18</v>
      </c>
      <c r="B195" s="175">
        <v>2</v>
      </c>
      <c r="C195" s="175">
        <v>4</v>
      </c>
      <c r="D195" s="175">
        <v>1</v>
      </c>
      <c r="E195" s="75" t="s">
        <v>118</v>
      </c>
      <c r="F195" s="176" t="s">
        <v>1395</v>
      </c>
      <c r="G195" s="176" t="s">
        <v>1396</v>
      </c>
      <c r="H195" s="141" t="s">
        <v>584</v>
      </c>
      <c r="I195" s="141" t="s">
        <v>1397</v>
      </c>
      <c r="J195" s="142" t="s">
        <v>1398</v>
      </c>
      <c r="K195" s="142" t="s">
        <v>1372</v>
      </c>
      <c r="L195" s="213">
        <v>20080.75</v>
      </c>
    </row>
    <row r="196" spans="1:12">
      <c r="A196" s="87"/>
      <c r="B196" s="81"/>
      <c r="C196" s="81"/>
      <c r="D196" s="81"/>
      <c r="E196" s="81"/>
      <c r="F196" s="111"/>
      <c r="G196" s="112"/>
      <c r="H196" s="82"/>
      <c r="I196" s="82"/>
      <c r="J196" s="147"/>
      <c r="K196" s="58" t="s">
        <v>207</v>
      </c>
      <c r="L196" s="98">
        <v>254611.75</v>
      </c>
    </row>
    <row r="197" spans="1:12">
      <c r="A197" s="87"/>
      <c r="B197" s="81"/>
      <c r="C197" s="81"/>
      <c r="D197" s="81"/>
      <c r="E197" s="81"/>
      <c r="F197" s="111"/>
      <c r="G197" s="112"/>
      <c r="H197" s="82"/>
      <c r="I197" s="82"/>
      <c r="J197" s="147"/>
      <c r="K197" s="75" t="s">
        <v>208</v>
      </c>
      <c r="L197" s="78">
        <v>113707.01</v>
      </c>
    </row>
    <row r="198" spans="1:12">
      <c r="A198" s="88"/>
      <c r="B198" s="89"/>
      <c r="C198" s="89"/>
      <c r="D198" s="89"/>
      <c r="E198" s="89"/>
      <c r="F198" s="113"/>
      <c r="G198" s="114"/>
      <c r="H198" s="90"/>
      <c r="I198" s="90"/>
      <c r="J198" s="149"/>
      <c r="K198" s="75" t="s">
        <v>722</v>
      </c>
      <c r="L198" s="78">
        <v>368318.76</v>
      </c>
    </row>
    <row r="199" spans="1:12">
      <c r="A199" s="231" t="s">
        <v>520</v>
      </c>
      <c r="B199" s="232"/>
      <c r="C199" s="232"/>
      <c r="D199" s="232"/>
      <c r="E199" s="232"/>
      <c r="F199" s="232"/>
      <c r="G199" s="232"/>
      <c r="H199" s="232"/>
      <c r="I199" s="232"/>
      <c r="J199" s="232"/>
      <c r="K199" s="232"/>
      <c r="L199" s="233"/>
    </row>
    <row r="200" spans="1:12">
      <c r="A200" s="231" t="s">
        <v>211</v>
      </c>
      <c r="B200" s="232"/>
      <c r="C200" s="232"/>
      <c r="D200" s="232"/>
      <c r="E200" s="232"/>
      <c r="F200" s="232"/>
      <c r="G200" s="232"/>
      <c r="H200" s="232"/>
      <c r="I200" s="232"/>
      <c r="J200" s="232"/>
      <c r="K200" s="232"/>
      <c r="L200" s="233"/>
    </row>
    <row r="201" spans="1:12" ht="309.75" customHeight="1">
      <c r="A201" s="74">
        <v>1</v>
      </c>
      <c r="B201" s="74">
        <v>2</v>
      </c>
      <c r="C201" s="74" t="s">
        <v>656</v>
      </c>
      <c r="D201" s="74">
        <v>1.2</v>
      </c>
      <c r="E201" s="75" t="s">
        <v>521</v>
      </c>
      <c r="F201" s="75" t="s">
        <v>522</v>
      </c>
      <c r="G201" s="75" t="s">
        <v>523</v>
      </c>
      <c r="H201" s="75" t="s">
        <v>524</v>
      </c>
      <c r="I201" s="75" t="s">
        <v>525</v>
      </c>
      <c r="J201" s="75" t="s">
        <v>526</v>
      </c>
      <c r="K201" s="75" t="s">
        <v>527</v>
      </c>
      <c r="L201" s="78">
        <v>81537.399999999994</v>
      </c>
    </row>
    <row r="202" spans="1:12" ht="140.25">
      <c r="A202" s="57">
        <v>2</v>
      </c>
      <c r="B202" s="56">
        <v>5</v>
      </c>
      <c r="C202" s="56">
        <v>4</v>
      </c>
      <c r="D202" s="56" t="s">
        <v>528</v>
      </c>
      <c r="E202" s="56" t="s">
        <v>521</v>
      </c>
      <c r="F202" s="56" t="s">
        <v>529</v>
      </c>
      <c r="G202" s="56" t="s">
        <v>530</v>
      </c>
      <c r="H202" s="56" t="s">
        <v>16</v>
      </c>
      <c r="I202" s="56" t="s">
        <v>531</v>
      </c>
      <c r="J202" s="56" t="s">
        <v>686</v>
      </c>
      <c r="K202" s="75" t="s">
        <v>326</v>
      </c>
      <c r="L202" s="78">
        <v>25354.720000000001</v>
      </c>
    </row>
    <row r="203" spans="1:12" ht="102">
      <c r="A203" s="75">
        <v>3</v>
      </c>
      <c r="B203" s="75">
        <v>2</v>
      </c>
      <c r="C203" s="75">
        <v>1.4</v>
      </c>
      <c r="D203" s="75">
        <v>1.2</v>
      </c>
      <c r="E203" s="75" t="s">
        <v>521</v>
      </c>
      <c r="F203" s="75" t="s">
        <v>532</v>
      </c>
      <c r="G203" s="75" t="s">
        <v>533</v>
      </c>
      <c r="H203" s="75" t="s">
        <v>534</v>
      </c>
      <c r="I203" s="75" t="s">
        <v>535</v>
      </c>
      <c r="J203" s="75" t="s">
        <v>536</v>
      </c>
      <c r="K203" s="75" t="s">
        <v>206</v>
      </c>
      <c r="L203" s="78">
        <v>35220</v>
      </c>
    </row>
    <row r="204" spans="1:12" ht="114.75">
      <c r="A204" s="56">
        <v>4</v>
      </c>
      <c r="B204" s="56">
        <v>2</v>
      </c>
      <c r="C204" s="56">
        <v>4</v>
      </c>
      <c r="D204" s="56">
        <v>1</v>
      </c>
      <c r="E204" s="56" t="s">
        <v>521</v>
      </c>
      <c r="F204" s="115" t="s">
        <v>537</v>
      </c>
      <c r="G204" s="116" t="s">
        <v>173</v>
      </c>
      <c r="H204" s="116" t="s">
        <v>174</v>
      </c>
      <c r="I204" s="117" t="s">
        <v>175</v>
      </c>
      <c r="J204" s="118" t="s">
        <v>176</v>
      </c>
      <c r="K204" s="56" t="s">
        <v>191</v>
      </c>
      <c r="L204" s="78">
        <v>18203</v>
      </c>
    </row>
    <row r="205" spans="1:12" ht="114.75">
      <c r="A205" s="75">
        <v>5</v>
      </c>
      <c r="B205" s="75">
        <v>5</v>
      </c>
      <c r="C205" s="75">
        <v>1.4</v>
      </c>
      <c r="D205" s="75">
        <v>1</v>
      </c>
      <c r="E205" s="75" t="s">
        <v>521</v>
      </c>
      <c r="F205" s="119" t="s">
        <v>177</v>
      </c>
      <c r="G205" s="120" t="s">
        <v>468</v>
      </c>
      <c r="H205" s="120" t="s">
        <v>469</v>
      </c>
      <c r="I205" s="121" t="s">
        <v>470</v>
      </c>
      <c r="J205" s="121" t="s">
        <v>471</v>
      </c>
      <c r="K205" s="75" t="s">
        <v>472</v>
      </c>
      <c r="L205" s="78">
        <v>51701.43</v>
      </c>
    </row>
    <row r="206" spans="1:12">
      <c r="A206" s="95"/>
      <c r="B206" s="82"/>
      <c r="C206" s="82"/>
      <c r="D206" s="82"/>
      <c r="E206" s="82"/>
      <c r="F206" s="122"/>
      <c r="G206" s="122"/>
      <c r="H206" s="122"/>
      <c r="I206" s="122"/>
      <c r="J206" s="147"/>
      <c r="K206" s="75" t="s">
        <v>207</v>
      </c>
      <c r="L206" s="80">
        <v>134960.4</v>
      </c>
    </row>
    <row r="207" spans="1:12">
      <c r="A207" s="95"/>
      <c r="B207" s="82"/>
      <c r="C207" s="82"/>
      <c r="D207" s="82"/>
      <c r="E207" s="82"/>
      <c r="F207" s="122"/>
      <c r="G207" s="122"/>
      <c r="H207" s="122"/>
      <c r="I207" s="122"/>
      <c r="J207" s="147"/>
      <c r="K207" s="75" t="s">
        <v>208</v>
      </c>
      <c r="L207" s="80">
        <v>77056.149999999994</v>
      </c>
    </row>
    <row r="208" spans="1:12">
      <c r="A208" s="123"/>
      <c r="B208" s="90"/>
      <c r="C208" s="90"/>
      <c r="D208" s="90"/>
      <c r="E208" s="90"/>
      <c r="F208" s="124"/>
      <c r="G208" s="124"/>
      <c r="H208" s="124"/>
      <c r="I208" s="124"/>
      <c r="J208" s="149"/>
      <c r="K208" s="75" t="s">
        <v>722</v>
      </c>
      <c r="L208" s="80">
        <v>212016.55</v>
      </c>
    </row>
    <row r="209" spans="1:12">
      <c r="A209" s="231" t="s">
        <v>473</v>
      </c>
      <c r="B209" s="232"/>
      <c r="C209" s="232"/>
      <c r="D209" s="232"/>
      <c r="E209" s="232"/>
      <c r="F209" s="232"/>
      <c r="G209" s="232"/>
      <c r="H209" s="232"/>
      <c r="I209" s="232"/>
      <c r="J209" s="232"/>
      <c r="K209" s="232"/>
      <c r="L209" s="233"/>
    </row>
    <row r="210" spans="1:12">
      <c r="A210" s="231" t="s">
        <v>607</v>
      </c>
      <c r="B210" s="232"/>
      <c r="C210" s="232"/>
      <c r="D210" s="232"/>
      <c r="E210" s="232"/>
      <c r="F210" s="232"/>
      <c r="G210" s="232"/>
      <c r="H210" s="232"/>
      <c r="I210" s="232"/>
      <c r="J210" s="232"/>
      <c r="K210" s="232"/>
      <c r="L210" s="233"/>
    </row>
    <row r="211" spans="1:12" ht="63.75">
      <c r="A211" s="74">
        <v>1</v>
      </c>
      <c r="B211" s="74">
        <v>5</v>
      </c>
      <c r="C211" s="74" t="s">
        <v>20</v>
      </c>
      <c r="D211" s="74">
        <v>1</v>
      </c>
      <c r="E211" s="75" t="s">
        <v>474</v>
      </c>
      <c r="F211" s="75" t="s">
        <v>475</v>
      </c>
      <c r="G211" s="75" t="s">
        <v>476</v>
      </c>
      <c r="H211" s="75" t="s">
        <v>16</v>
      </c>
      <c r="I211" s="75" t="s">
        <v>477</v>
      </c>
      <c r="J211" s="75" t="s">
        <v>478</v>
      </c>
      <c r="K211" s="75" t="s">
        <v>479</v>
      </c>
      <c r="L211" s="78">
        <v>56050</v>
      </c>
    </row>
    <row r="212" spans="1:12" ht="24.95" customHeight="1">
      <c r="A212" s="231" t="s">
        <v>211</v>
      </c>
      <c r="B212" s="232"/>
      <c r="C212" s="232"/>
      <c r="D212" s="232"/>
      <c r="E212" s="232"/>
      <c r="F212" s="232"/>
      <c r="G212" s="232"/>
      <c r="H212" s="232"/>
      <c r="I212" s="232"/>
      <c r="J212" s="232"/>
      <c r="K212" s="232"/>
      <c r="L212" s="233"/>
    </row>
    <row r="213" spans="1:12" ht="76.5">
      <c r="A213" s="74">
        <v>1</v>
      </c>
      <c r="B213" s="74">
        <v>5</v>
      </c>
      <c r="C213" s="74">
        <v>1</v>
      </c>
      <c r="D213" s="74">
        <v>1</v>
      </c>
      <c r="E213" s="75" t="s">
        <v>480</v>
      </c>
      <c r="F213" s="75" t="s">
        <v>481</v>
      </c>
      <c r="G213" s="75" t="s">
        <v>476</v>
      </c>
      <c r="H213" s="75" t="s">
        <v>482</v>
      </c>
      <c r="I213" s="75" t="s">
        <v>483</v>
      </c>
      <c r="J213" s="75" t="s">
        <v>484</v>
      </c>
      <c r="K213" s="75" t="s">
        <v>691</v>
      </c>
      <c r="L213" s="78">
        <v>34983.949999999997</v>
      </c>
    </row>
    <row r="214" spans="1:12" ht="63.75">
      <c r="A214" s="74">
        <v>2</v>
      </c>
      <c r="B214" s="74">
        <v>2</v>
      </c>
      <c r="C214" s="74">
        <v>3.4</v>
      </c>
      <c r="D214" s="74" t="s">
        <v>485</v>
      </c>
      <c r="E214" s="75" t="s">
        <v>480</v>
      </c>
      <c r="F214" s="75" t="s">
        <v>486</v>
      </c>
      <c r="G214" s="75" t="s">
        <v>487</v>
      </c>
      <c r="H214" s="75" t="s">
        <v>488</v>
      </c>
      <c r="I214" s="75" t="s">
        <v>489</v>
      </c>
      <c r="J214" s="75" t="s">
        <v>490</v>
      </c>
      <c r="K214" s="75" t="s">
        <v>491</v>
      </c>
      <c r="L214" s="78">
        <v>12819.95</v>
      </c>
    </row>
    <row r="215" spans="1:12" ht="38.25">
      <c r="A215" s="74">
        <v>3</v>
      </c>
      <c r="B215" s="74">
        <v>2</v>
      </c>
      <c r="C215" s="74">
        <v>4</v>
      </c>
      <c r="D215" s="74">
        <v>1</v>
      </c>
      <c r="E215" s="75" t="s">
        <v>480</v>
      </c>
      <c r="F215" s="75" t="s">
        <v>492</v>
      </c>
      <c r="G215" s="75" t="s">
        <v>493</v>
      </c>
      <c r="H215" s="75" t="s">
        <v>494</v>
      </c>
      <c r="I215" s="75" t="s">
        <v>495</v>
      </c>
      <c r="J215" s="75" t="s">
        <v>496</v>
      </c>
      <c r="K215" s="75" t="s">
        <v>497</v>
      </c>
      <c r="L215" s="78">
        <v>15425.01</v>
      </c>
    </row>
    <row r="216" spans="1:12" ht="38.25">
      <c r="A216" s="74">
        <v>4</v>
      </c>
      <c r="B216" s="74">
        <v>2</v>
      </c>
      <c r="C216" s="74">
        <v>4</v>
      </c>
      <c r="D216" s="74">
        <v>1</v>
      </c>
      <c r="E216" s="75" t="s">
        <v>480</v>
      </c>
      <c r="F216" s="75" t="s">
        <v>498</v>
      </c>
      <c r="G216" s="75" t="s">
        <v>499</v>
      </c>
      <c r="H216" s="75" t="s">
        <v>500</v>
      </c>
      <c r="I216" s="75" t="s">
        <v>501</v>
      </c>
      <c r="J216" s="75" t="s">
        <v>502</v>
      </c>
      <c r="K216" s="75" t="s">
        <v>3</v>
      </c>
      <c r="L216" s="78">
        <v>24127.51</v>
      </c>
    </row>
    <row r="217" spans="1:12" ht="51">
      <c r="A217" s="74">
        <v>5</v>
      </c>
      <c r="B217" s="74">
        <v>2</v>
      </c>
      <c r="C217" s="74">
        <v>4</v>
      </c>
      <c r="D217" s="74">
        <v>1</v>
      </c>
      <c r="E217" s="75" t="s">
        <v>480</v>
      </c>
      <c r="F217" s="75" t="s">
        <v>503</v>
      </c>
      <c r="G217" s="75" t="s">
        <v>343</v>
      </c>
      <c r="H217" s="75" t="s">
        <v>344</v>
      </c>
      <c r="I217" s="75" t="s">
        <v>345</v>
      </c>
      <c r="J217" s="75" t="s">
        <v>346</v>
      </c>
      <c r="K217" s="75" t="s">
        <v>347</v>
      </c>
      <c r="L217" s="78">
        <v>14623.4</v>
      </c>
    </row>
    <row r="218" spans="1:12" ht="51">
      <c r="A218" s="74">
        <v>6</v>
      </c>
      <c r="B218" s="74">
        <v>5</v>
      </c>
      <c r="C218" s="74" t="s">
        <v>661</v>
      </c>
      <c r="D218" s="74" t="s">
        <v>485</v>
      </c>
      <c r="E218" s="75" t="s">
        <v>480</v>
      </c>
      <c r="F218" s="75" t="s">
        <v>348</v>
      </c>
      <c r="G218" s="75" t="s">
        <v>349</v>
      </c>
      <c r="H218" s="75" t="s">
        <v>350</v>
      </c>
      <c r="I218" s="75" t="s">
        <v>351</v>
      </c>
      <c r="J218" s="75" t="s">
        <v>352</v>
      </c>
      <c r="K218" s="75" t="s">
        <v>692</v>
      </c>
      <c r="L218" s="78">
        <v>13001.83</v>
      </c>
    </row>
    <row r="219" spans="1:12" ht="113.25" customHeight="1">
      <c r="A219" s="74">
        <v>7</v>
      </c>
      <c r="B219" s="74">
        <v>2</v>
      </c>
      <c r="C219" s="74">
        <v>4</v>
      </c>
      <c r="D219" s="74">
        <v>1</v>
      </c>
      <c r="E219" s="75" t="s">
        <v>480</v>
      </c>
      <c r="F219" s="75" t="s">
        <v>353</v>
      </c>
      <c r="G219" s="75" t="s">
        <v>354</v>
      </c>
      <c r="H219" s="75" t="s">
        <v>355</v>
      </c>
      <c r="I219" s="75" t="s">
        <v>356</v>
      </c>
      <c r="J219" s="75" t="s">
        <v>693</v>
      </c>
      <c r="K219" s="75" t="s">
        <v>357</v>
      </c>
      <c r="L219" s="78">
        <v>19773.09</v>
      </c>
    </row>
    <row r="220" spans="1:12" ht="51">
      <c r="A220" s="74">
        <v>8</v>
      </c>
      <c r="B220" s="74">
        <v>2</v>
      </c>
      <c r="C220" s="74" t="s">
        <v>108</v>
      </c>
      <c r="D220" s="74" t="s">
        <v>358</v>
      </c>
      <c r="E220" s="75" t="s">
        <v>480</v>
      </c>
      <c r="F220" s="75" t="s">
        <v>359</v>
      </c>
      <c r="G220" s="75" t="s">
        <v>590</v>
      </c>
      <c r="H220" s="75" t="s">
        <v>695</v>
      </c>
      <c r="I220" s="75" t="s">
        <v>591</v>
      </c>
      <c r="J220" s="75" t="s">
        <v>694</v>
      </c>
      <c r="K220" s="75" t="s">
        <v>592</v>
      </c>
      <c r="L220" s="78">
        <v>12525.41</v>
      </c>
    </row>
    <row r="221" spans="1:12" ht="129.75" customHeight="1">
      <c r="A221" s="57">
        <v>9</v>
      </c>
      <c r="B221" s="74">
        <v>2</v>
      </c>
      <c r="C221" s="74">
        <v>1.4</v>
      </c>
      <c r="D221" s="74">
        <v>1.2</v>
      </c>
      <c r="E221" s="75" t="s">
        <v>480</v>
      </c>
      <c r="F221" s="75" t="s">
        <v>593</v>
      </c>
      <c r="G221" s="75" t="s">
        <v>594</v>
      </c>
      <c r="H221" s="75" t="s">
        <v>696</v>
      </c>
      <c r="I221" s="75" t="s">
        <v>595</v>
      </c>
      <c r="J221" s="75" t="s">
        <v>596</v>
      </c>
      <c r="K221" s="75" t="s">
        <v>597</v>
      </c>
      <c r="L221" s="78">
        <v>22838.28</v>
      </c>
    </row>
    <row r="222" spans="1:12" ht="129.75" customHeight="1">
      <c r="A222" s="56">
        <v>10</v>
      </c>
      <c r="B222" s="177">
        <v>2</v>
      </c>
      <c r="C222" s="177" t="s">
        <v>785</v>
      </c>
      <c r="D222" s="178" t="s">
        <v>33</v>
      </c>
      <c r="E222" s="144" t="s">
        <v>480</v>
      </c>
      <c r="F222" s="179" t="s">
        <v>1399</v>
      </c>
      <c r="G222" s="180" t="s">
        <v>1400</v>
      </c>
      <c r="H222" s="178" t="s">
        <v>1401</v>
      </c>
      <c r="I222" s="180" t="s">
        <v>1402</v>
      </c>
      <c r="J222" s="180" t="s">
        <v>1403</v>
      </c>
      <c r="K222" s="181" t="s">
        <v>1404</v>
      </c>
      <c r="L222" s="78">
        <v>6432</v>
      </c>
    </row>
    <row r="223" spans="1:12" ht="129.75" customHeight="1">
      <c r="A223" s="56">
        <v>11</v>
      </c>
      <c r="B223" s="182">
        <v>2</v>
      </c>
      <c r="C223" s="182" t="s">
        <v>785</v>
      </c>
      <c r="D223" s="183" t="s">
        <v>33</v>
      </c>
      <c r="E223" s="142" t="s">
        <v>480</v>
      </c>
      <c r="F223" s="142" t="s">
        <v>1405</v>
      </c>
      <c r="G223" s="184" t="s">
        <v>1406</v>
      </c>
      <c r="H223" s="183" t="s">
        <v>16</v>
      </c>
      <c r="I223" s="184" t="s">
        <v>1407</v>
      </c>
      <c r="J223" s="184" t="s">
        <v>1403</v>
      </c>
      <c r="K223" s="185" t="s">
        <v>1408</v>
      </c>
      <c r="L223" s="78">
        <v>3558.4</v>
      </c>
    </row>
    <row r="224" spans="1:12" ht="129.75" customHeight="1">
      <c r="A224" s="56">
        <v>12</v>
      </c>
      <c r="B224" s="182">
        <v>5</v>
      </c>
      <c r="C224" s="182">
        <v>4</v>
      </c>
      <c r="D224" s="183" t="s">
        <v>33</v>
      </c>
      <c r="E224" s="142" t="s">
        <v>480</v>
      </c>
      <c r="F224" s="142" t="s">
        <v>1409</v>
      </c>
      <c r="G224" s="184" t="s">
        <v>1410</v>
      </c>
      <c r="H224" s="183" t="s">
        <v>584</v>
      </c>
      <c r="I224" s="184" t="s">
        <v>1411</v>
      </c>
      <c r="J224" s="184" t="s">
        <v>1412</v>
      </c>
      <c r="K224" s="183" t="s">
        <v>1413</v>
      </c>
      <c r="L224" s="78">
        <v>74280</v>
      </c>
    </row>
    <row r="225" spans="1:12" ht="129.75" customHeight="1">
      <c r="A225" s="56">
        <v>13</v>
      </c>
      <c r="B225" s="182">
        <v>2</v>
      </c>
      <c r="C225" s="182">
        <v>4</v>
      </c>
      <c r="D225" s="183" t="s">
        <v>33</v>
      </c>
      <c r="E225" s="142" t="s">
        <v>480</v>
      </c>
      <c r="F225" s="142" t="s">
        <v>1414</v>
      </c>
      <c r="G225" s="184" t="s">
        <v>1415</v>
      </c>
      <c r="H225" s="183" t="s">
        <v>16</v>
      </c>
      <c r="I225" s="184" t="s">
        <v>1416</v>
      </c>
      <c r="J225" s="184" t="s">
        <v>1417</v>
      </c>
      <c r="K225" s="183" t="s">
        <v>1418</v>
      </c>
      <c r="L225" s="78">
        <v>3230</v>
      </c>
    </row>
    <row r="226" spans="1:12" ht="129.75" customHeight="1">
      <c r="A226" s="56">
        <v>14</v>
      </c>
      <c r="B226" s="186">
        <v>2</v>
      </c>
      <c r="C226" s="186" t="s">
        <v>225</v>
      </c>
      <c r="D226" s="187" t="s">
        <v>819</v>
      </c>
      <c r="E226" s="146" t="s">
        <v>480</v>
      </c>
      <c r="F226" s="142" t="s">
        <v>1419</v>
      </c>
      <c r="G226" s="188" t="s">
        <v>1420</v>
      </c>
      <c r="H226" s="187" t="s">
        <v>1421</v>
      </c>
      <c r="I226" s="188" t="s">
        <v>1422</v>
      </c>
      <c r="J226" s="188" t="s">
        <v>1423</v>
      </c>
      <c r="K226" s="187" t="s">
        <v>1424</v>
      </c>
      <c r="L226" s="78">
        <v>4601.3999999999996</v>
      </c>
    </row>
    <row r="227" spans="1:12" ht="129.75" customHeight="1">
      <c r="A227" s="56">
        <v>15</v>
      </c>
      <c r="B227" s="182">
        <v>2</v>
      </c>
      <c r="C227" s="182">
        <v>4</v>
      </c>
      <c r="D227" s="183" t="s">
        <v>819</v>
      </c>
      <c r="E227" s="142" t="s">
        <v>480</v>
      </c>
      <c r="F227" s="142" t="s">
        <v>1425</v>
      </c>
      <c r="G227" s="184" t="s">
        <v>1426</v>
      </c>
      <c r="H227" s="183" t="s">
        <v>584</v>
      </c>
      <c r="I227" s="184" t="s">
        <v>1427</v>
      </c>
      <c r="J227" s="184" t="s">
        <v>292</v>
      </c>
      <c r="K227" s="183" t="s">
        <v>1428</v>
      </c>
      <c r="L227" s="78">
        <v>3769.85</v>
      </c>
    </row>
    <row r="228" spans="1:12" ht="156.75" customHeight="1">
      <c r="A228" s="56">
        <v>16</v>
      </c>
      <c r="B228" s="182">
        <v>2</v>
      </c>
      <c r="C228" s="182">
        <v>4</v>
      </c>
      <c r="D228" s="183" t="s">
        <v>33</v>
      </c>
      <c r="E228" s="142" t="s">
        <v>480</v>
      </c>
      <c r="F228" s="142" t="s">
        <v>1429</v>
      </c>
      <c r="G228" s="184" t="s">
        <v>1430</v>
      </c>
      <c r="H228" s="183" t="s">
        <v>584</v>
      </c>
      <c r="I228" s="184" t="s">
        <v>1431</v>
      </c>
      <c r="J228" s="184" t="s">
        <v>1432</v>
      </c>
      <c r="K228" s="183" t="s">
        <v>1433</v>
      </c>
      <c r="L228" s="78">
        <v>9316.99</v>
      </c>
    </row>
    <row r="229" spans="1:12" ht="129.75" customHeight="1">
      <c r="A229" s="56">
        <v>17</v>
      </c>
      <c r="B229" s="182">
        <v>2</v>
      </c>
      <c r="C229" s="182" t="s">
        <v>511</v>
      </c>
      <c r="D229" s="183" t="s">
        <v>819</v>
      </c>
      <c r="E229" s="142" t="s">
        <v>480</v>
      </c>
      <c r="F229" s="142" t="s">
        <v>1434</v>
      </c>
      <c r="G229" s="184" t="s">
        <v>1435</v>
      </c>
      <c r="H229" s="183" t="s">
        <v>584</v>
      </c>
      <c r="I229" s="184" t="s">
        <v>1436</v>
      </c>
      <c r="J229" s="184" t="s">
        <v>1437</v>
      </c>
      <c r="K229" s="183" t="s">
        <v>1438</v>
      </c>
      <c r="L229" s="78">
        <v>4771.2700000000004</v>
      </c>
    </row>
    <row r="230" spans="1:12" ht="129.75" customHeight="1">
      <c r="A230" s="75">
        <v>18</v>
      </c>
      <c r="B230" s="182">
        <v>2</v>
      </c>
      <c r="C230" s="182">
        <v>4</v>
      </c>
      <c r="D230" s="183" t="s">
        <v>33</v>
      </c>
      <c r="E230" s="142" t="s">
        <v>480</v>
      </c>
      <c r="F230" s="142" t="s">
        <v>1439</v>
      </c>
      <c r="G230" s="184" t="s">
        <v>1440</v>
      </c>
      <c r="H230" s="183" t="s">
        <v>584</v>
      </c>
      <c r="I230" s="184" t="s">
        <v>1441</v>
      </c>
      <c r="J230" s="184" t="s">
        <v>1442</v>
      </c>
      <c r="K230" s="183" t="s">
        <v>1443</v>
      </c>
      <c r="L230" s="78">
        <v>5001</v>
      </c>
    </row>
    <row r="231" spans="1:12">
      <c r="A231" s="87"/>
      <c r="B231" s="125"/>
      <c r="C231" s="125"/>
      <c r="D231" s="125"/>
      <c r="E231" s="125"/>
      <c r="F231" s="126"/>
      <c r="G231" s="126"/>
      <c r="H231" s="126"/>
      <c r="I231" s="126"/>
      <c r="J231" s="189"/>
      <c r="K231" s="58" t="s">
        <v>207</v>
      </c>
      <c r="L231" s="127">
        <v>162813.55999999997</v>
      </c>
    </row>
    <row r="232" spans="1:12" ht="15" customHeight="1">
      <c r="A232" s="87"/>
      <c r="B232" s="125"/>
      <c r="C232" s="125"/>
      <c r="D232" s="125"/>
      <c r="E232" s="125"/>
      <c r="F232" s="126"/>
      <c r="G232" s="126"/>
      <c r="H232" s="126"/>
      <c r="I232" s="126"/>
      <c r="J232" s="189"/>
      <c r="K232" s="75" t="s">
        <v>208</v>
      </c>
      <c r="L232" s="128">
        <v>178315.78</v>
      </c>
    </row>
    <row r="233" spans="1:12" ht="15" customHeight="1">
      <c r="A233" s="88"/>
      <c r="B233" s="129"/>
      <c r="C233" s="129"/>
      <c r="D233" s="129"/>
      <c r="E233" s="129"/>
      <c r="F233" s="130"/>
      <c r="G233" s="130"/>
      <c r="H233" s="130"/>
      <c r="I233" s="130"/>
      <c r="J233" s="190"/>
      <c r="K233" s="75" t="s">
        <v>722</v>
      </c>
      <c r="L233" s="128">
        <v>341129.33999999997</v>
      </c>
    </row>
    <row r="234" spans="1:12" ht="15" customHeight="1">
      <c r="A234" s="231" t="s">
        <v>598</v>
      </c>
      <c r="B234" s="232"/>
      <c r="C234" s="232"/>
      <c r="D234" s="232"/>
      <c r="E234" s="232"/>
      <c r="F234" s="232"/>
      <c r="G234" s="232"/>
      <c r="H234" s="232"/>
      <c r="I234" s="232"/>
      <c r="J234" s="232"/>
      <c r="K234" s="232"/>
      <c r="L234" s="233"/>
    </row>
    <row r="235" spans="1:12" ht="15" customHeight="1">
      <c r="A235" s="231" t="s">
        <v>211</v>
      </c>
      <c r="B235" s="232"/>
      <c r="C235" s="232"/>
      <c r="D235" s="232"/>
      <c r="E235" s="232"/>
      <c r="F235" s="232"/>
      <c r="G235" s="232"/>
      <c r="H235" s="232"/>
      <c r="I235" s="232"/>
      <c r="J235" s="232"/>
      <c r="K235" s="232"/>
      <c r="L235" s="233"/>
    </row>
    <row r="236" spans="1:12" ht="153.75" customHeight="1">
      <c r="A236" s="79">
        <v>1</v>
      </c>
      <c r="B236" s="75">
        <v>2</v>
      </c>
      <c r="C236" s="75" t="s">
        <v>416</v>
      </c>
      <c r="D236" s="75" t="s">
        <v>587</v>
      </c>
      <c r="E236" s="75" t="s">
        <v>599</v>
      </c>
      <c r="F236" s="93" t="s">
        <v>600</v>
      </c>
      <c r="G236" s="75" t="s">
        <v>601</v>
      </c>
      <c r="H236" s="75" t="s">
        <v>16</v>
      </c>
      <c r="I236" s="75" t="s">
        <v>602</v>
      </c>
      <c r="J236" s="75" t="s">
        <v>603</v>
      </c>
      <c r="K236" s="75" t="s">
        <v>242</v>
      </c>
      <c r="L236" s="78">
        <v>16017.5</v>
      </c>
    </row>
    <row r="237" spans="1:12" ht="114.75">
      <c r="A237" s="79">
        <v>2</v>
      </c>
      <c r="B237" s="75">
        <v>2</v>
      </c>
      <c r="C237" s="75" t="s">
        <v>416</v>
      </c>
      <c r="D237" s="75" t="s">
        <v>604</v>
      </c>
      <c r="E237" s="75" t="s">
        <v>599</v>
      </c>
      <c r="F237" s="75" t="s">
        <v>605</v>
      </c>
      <c r="G237" s="75" t="s">
        <v>555</v>
      </c>
      <c r="H237" s="75" t="s">
        <v>556</v>
      </c>
      <c r="I237" s="75" t="s">
        <v>557</v>
      </c>
      <c r="J237" s="75" t="s">
        <v>558</v>
      </c>
      <c r="K237" s="75" t="s">
        <v>242</v>
      </c>
      <c r="L237" s="78">
        <v>24990.79</v>
      </c>
    </row>
    <row r="238" spans="1:12" ht="124.5" customHeight="1">
      <c r="A238" s="79">
        <v>3</v>
      </c>
      <c r="B238" s="75">
        <v>2</v>
      </c>
      <c r="C238" s="75">
        <v>4.5</v>
      </c>
      <c r="D238" s="75" t="s">
        <v>559</v>
      </c>
      <c r="E238" s="75" t="s">
        <v>599</v>
      </c>
      <c r="F238" s="75" t="s">
        <v>560</v>
      </c>
      <c r="G238" s="75" t="s">
        <v>561</v>
      </c>
      <c r="H238" s="75" t="s">
        <v>562</v>
      </c>
      <c r="I238" s="75" t="s">
        <v>563</v>
      </c>
      <c r="J238" s="75" t="s">
        <v>564</v>
      </c>
      <c r="K238" s="75" t="s">
        <v>565</v>
      </c>
      <c r="L238" s="78">
        <v>67987.350000000006</v>
      </c>
    </row>
    <row r="239" spans="1:12" ht="89.25" customHeight="1">
      <c r="A239" s="75">
        <v>4</v>
      </c>
      <c r="B239" s="75">
        <v>2</v>
      </c>
      <c r="C239" s="75" t="s">
        <v>528</v>
      </c>
      <c r="D239" s="75" t="s">
        <v>417</v>
      </c>
      <c r="E239" s="75" t="s">
        <v>599</v>
      </c>
      <c r="F239" s="75" t="s">
        <v>566</v>
      </c>
      <c r="G239" s="75" t="s">
        <v>567</v>
      </c>
      <c r="H239" s="75" t="s">
        <v>568</v>
      </c>
      <c r="I239" s="56" t="s">
        <v>569</v>
      </c>
      <c r="J239" s="93" t="s">
        <v>570</v>
      </c>
      <c r="K239" s="56" t="s">
        <v>312</v>
      </c>
      <c r="L239" s="78">
        <v>20012.650000000001</v>
      </c>
    </row>
    <row r="240" spans="1:12" ht="89.25">
      <c r="A240" s="74">
        <v>5</v>
      </c>
      <c r="B240" s="75">
        <v>5</v>
      </c>
      <c r="C240" s="75" t="s">
        <v>656</v>
      </c>
      <c r="D240" s="75" t="s">
        <v>417</v>
      </c>
      <c r="E240" s="75" t="s">
        <v>599</v>
      </c>
      <c r="F240" s="75" t="s">
        <v>571</v>
      </c>
      <c r="G240" s="131" t="s">
        <v>572</v>
      </c>
      <c r="H240" s="75" t="s">
        <v>584</v>
      </c>
      <c r="I240" s="75" t="s">
        <v>573</v>
      </c>
      <c r="J240" s="75" t="s">
        <v>574</v>
      </c>
      <c r="K240" s="75" t="s">
        <v>575</v>
      </c>
      <c r="L240" s="78">
        <v>60629.83</v>
      </c>
    </row>
    <row r="241" spans="1:12" ht="255.75" customHeight="1">
      <c r="A241" s="56">
        <v>6</v>
      </c>
      <c r="B241" s="75">
        <v>2</v>
      </c>
      <c r="C241" s="75" t="s">
        <v>416</v>
      </c>
      <c r="D241" s="75" t="s">
        <v>398</v>
      </c>
      <c r="E241" s="75" t="s">
        <v>599</v>
      </c>
      <c r="F241" s="75" t="s">
        <v>1444</v>
      </c>
      <c r="G241" s="191" t="s">
        <v>1445</v>
      </c>
      <c r="H241" s="75" t="s">
        <v>568</v>
      </c>
      <c r="I241" s="56" t="s">
        <v>1446</v>
      </c>
      <c r="J241" s="75" t="s">
        <v>1447</v>
      </c>
      <c r="K241" s="56" t="s">
        <v>242</v>
      </c>
      <c r="L241" s="78">
        <v>41351.65</v>
      </c>
    </row>
    <row r="242" spans="1:12" ht="292.5" customHeight="1">
      <c r="A242" s="56">
        <v>7</v>
      </c>
      <c r="B242" s="75">
        <v>2</v>
      </c>
      <c r="C242" s="75" t="s">
        <v>416</v>
      </c>
      <c r="D242" s="75" t="s">
        <v>417</v>
      </c>
      <c r="E242" s="75" t="s">
        <v>599</v>
      </c>
      <c r="F242" s="75" t="s">
        <v>1448</v>
      </c>
      <c r="G242" s="191" t="s">
        <v>1449</v>
      </c>
      <c r="H242" s="75" t="s">
        <v>1450</v>
      </c>
      <c r="I242" s="56" t="s">
        <v>1451</v>
      </c>
      <c r="J242" s="75" t="s">
        <v>1242</v>
      </c>
      <c r="K242" s="56" t="s">
        <v>1452</v>
      </c>
      <c r="L242" s="78">
        <v>90338.85</v>
      </c>
    </row>
    <row r="243" spans="1:12" ht="219" customHeight="1">
      <c r="A243" s="75">
        <v>8</v>
      </c>
      <c r="B243" s="75">
        <v>2</v>
      </c>
      <c r="C243" s="75" t="s">
        <v>676</v>
      </c>
      <c r="D243" s="75" t="s">
        <v>417</v>
      </c>
      <c r="E243" s="75" t="s">
        <v>1453</v>
      </c>
      <c r="F243" s="75" t="s">
        <v>1454</v>
      </c>
      <c r="G243" s="191" t="s">
        <v>1455</v>
      </c>
      <c r="H243" s="75" t="s">
        <v>1456</v>
      </c>
      <c r="I243" s="75" t="s">
        <v>1457</v>
      </c>
      <c r="J243" s="75" t="s">
        <v>1458</v>
      </c>
      <c r="K243" s="75" t="s">
        <v>1459</v>
      </c>
      <c r="L243" s="78">
        <v>99901.01</v>
      </c>
    </row>
    <row r="244" spans="1:12">
      <c r="A244" s="132"/>
      <c r="B244" s="133"/>
      <c r="C244" s="133"/>
      <c r="D244" s="133"/>
      <c r="E244" s="133"/>
      <c r="F244" s="133"/>
      <c r="G244" s="133"/>
      <c r="H244" s="133"/>
      <c r="I244" s="192"/>
      <c r="J244" s="193"/>
      <c r="K244" s="58" t="s">
        <v>207</v>
      </c>
      <c r="L244" s="134">
        <v>360599.8</v>
      </c>
    </row>
    <row r="245" spans="1:12" ht="15" customHeight="1">
      <c r="A245" s="132"/>
      <c r="B245" s="133"/>
      <c r="C245" s="133"/>
      <c r="D245" s="133"/>
      <c r="E245" s="133"/>
      <c r="F245" s="133"/>
      <c r="G245" s="133"/>
      <c r="H245" s="133"/>
      <c r="I245" s="192"/>
      <c r="J245" s="194"/>
      <c r="K245" s="75" t="s">
        <v>208</v>
      </c>
      <c r="L245" s="78">
        <v>60629.83</v>
      </c>
    </row>
    <row r="246" spans="1:12" ht="15" customHeight="1">
      <c r="A246" s="88"/>
      <c r="B246" s="89"/>
      <c r="C246" s="89"/>
      <c r="D246" s="89"/>
      <c r="E246" s="89"/>
      <c r="F246" s="90"/>
      <c r="G246" s="90"/>
      <c r="H246" s="90"/>
      <c r="I246" s="90"/>
      <c r="J246" s="170"/>
      <c r="K246" s="75" t="s">
        <v>722</v>
      </c>
      <c r="L246" s="78">
        <v>421229.63</v>
      </c>
    </row>
    <row r="247" spans="1:12" ht="15" customHeight="1">
      <c r="A247" s="228" t="s">
        <v>576</v>
      </c>
      <c r="B247" s="229"/>
      <c r="C247" s="229"/>
      <c r="D247" s="229"/>
      <c r="E247" s="229"/>
      <c r="F247" s="229"/>
      <c r="G247" s="229"/>
      <c r="H247" s="229"/>
      <c r="I247" s="229"/>
      <c r="J247" s="229"/>
      <c r="K247" s="229"/>
      <c r="L247" s="230"/>
    </row>
    <row r="248" spans="1:12" ht="15" customHeight="1">
      <c r="A248" s="228" t="s">
        <v>607</v>
      </c>
      <c r="B248" s="229"/>
      <c r="C248" s="229"/>
      <c r="D248" s="229"/>
      <c r="E248" s="229"/>
      <c r="F248" s="229"/>
      <c r="G248" s="229"/>
      <c r="H248" s="229"/>
      <c r="I248" s="229"/>
      <c r="J248" s="229"/>
      <c r="K248" s="229"/>
      <c r="L248" s="230"/>
    </row>
    <row r="249" spans="1:12" ht="89.25">
      <c r="A249" s="54">
        <v>1</v>
      </c>
      <c r="B249" s="74">
        <v>5</v>
      </c>
      <c r="C249" s="74">
        <v>4</v>
      </c>
      <c r="D249" s="74">
        <v>1.2</v>
      </c>
      <c r="E249" s="75" t="s">
        <v>577</v>
      </c>
      <c r="F249" s="75" t="s">
        <v>578</v>
      </c>
      <c r="G249" s="75" t="s">
        <v>403</v>
      </c>
      <c r="H249" s="75" t="s">
        <v>404</v>
      </c>
      <c r="I249" s="75" t="s">
        <v>405</v>
      </c>
      <c r="J249" s="75" t="s">
        <v>711</v>
      </c>
      <c r="K249" s="75" t="s">
        <v>406</v>
      </c>
      <c r="L249" s="78">
        <v>128704.65</v>
      </c>
    </row>
    <row r="250" spans="1:12" ht="15" customHeight="1">
      <c r="A250" s="228" t="s">
        <v>211</v>
      </c>
      <c r="B250" s="229"/>
      <c r="C250" s="229"/>
      <c r="D250" s="229"/>
      <c r="E250" s="229"/>
      <c r="F250" s="229"/>
      <c r="G250" s="229"/>
      <c r="H250" s="229"/>
      <c r="I250" s="229"/>
      <c r="J250" s="229"/>
      <c r="K250" s="229"/>
      <c r="L250" s="230"/>
    </row>
    <row r="251" spans="1:12" ht="114.75">
      <c r="A251" s="74">
        <v>1</v>
      </c>
      <c r="B251" s="74">
        <v>2</v>
      </c>
      <c r="C251" s="74">
        <v>4</v>
      </c>
      <c r="D251" s="74">
        <v>1.5</v>
      </c>
      <c r="E251" s="75" t="s">
        <v>407</v>
      </c>
      <c r="F251" s="75" t="s">
        <v>408</v>
      </c>
      <c r="G251" s="75" t="s">
        <v>409</v>
      </c>
      <c r="H251" s="75" t="s">
        <v>584</v>
      </c>
      <c r="I251" s="101" t="s">
        <v>410</v>
      </c>
      <c r="J251" s="75" t="s">
        <v>436</v>
      </c>
      <c r="K251" s="75" t="s">
        <v>411</v>
      </c>
      <c r="L251" s="78">
        <v>48500</v>
      </c>
    </row>
    <row r="252" spans="1:12" ht="63.75">
      <c r="A252" s="74">
        <v>2</v>
      </c>
      <c r="B252" s="74">
        <v>2</v>
      </c>
      <c r="C252" s="74">
        <v>3.4</v>
      </c>
      <c r="D252" s="74">
        <v>1.2</v>
      </c>
      <c r="E252" s="75" t="s">
        <v>407</v>
      </c>
      <c r="F252" s="75" t="s">
        <v>412</v>
      </c>
      <c r="G252" s="101" t="s">
        <v>246</v>
      </c>
      <c r="H252" s="75" t="s">
        <v>247</v>
      </c>
      <c r="I252" s="75" t="s">
        <v>248</v>
      </c>
      <c r="J252" s="75" t="s">
        <v>249</v>
      </c>
      <c r="K252" s="75" t="s">
        <v>250</v>
      </c>
      <c r="L252" s="78">
        <v>26816.99</v>
      </c>
    </row>
    <row r="253" spans="1:12" ht="150.75" customHeight="1">
      <c r="A253" s="74">
        <v>3</v>
      </c>
      <c r="B253" s="74">
        <v>2</v>
      </c>
      <c r="C253" s="74">
        <v>1.4</v>
      </c>
      <c r="D253" s="74" t="s">
        <v>417</v>
      </c>
      <c r="E253" s="75" t="s">
        <v>407</v>
      </c>
      <c r="F253" s="75" t="s">
        <v>251</v>
      </c>
      <c r="G253" s="101" t="s">
        <v>252</v>
      </c>
      <c r="H253" s="75" t="s">
        <v>457</v>
      </c>
      <c r="I253" s="101" t="s">
        <v>253</v>
      </c>
      <c r="J253" s="75" t="s">
        <v>685</v>
      </c>
      <c r="K253" s="75" t="s">
        <v>255</v>
      </c>
      <c r="L253" s="103">
        <v>15542.04</v>
      </c>
    </row>
    <row r="254" spans="1:12" ht="76.5">
      <c r="A254" s="74">
        <v>4</v>
      </c>
      <c r="B254" s="74">
        <v>2</v>
      </c>
      <c r="C254" s="74">
        <v>4</v>
      </c>
      <c r="D254" s="74">
        <v>1</v>
      </c>
      <c r="E254" s="75" t="s">
        <v>407</v>
      </c>
      <c r="F254" s="75" t="s">
        <v>256</v>
      </c>
      <c r="G254" s="101" t="s">
        <v>257</v>
      </c>
      <c r="H254" s="75" t="s">
        <v>258</v>
      </c>
      <c r="I254" s="101" t="s">
        <v>259</v>
      </c>
      <c r="J254" s="75" t="s">
        <v>710</v>
      </c>
      <c r="K254" s="75" t="s">
        <v>260</v>
      </c>
      <c r="L254" s="78">
        <v>40050.5</v>
      </c>
    </row>
    <row r="255" spans="1:12" ht="131.25" customHeight="1">
      <c r="A255" s="142">
        <v>5</v>
      </c>
      <c r="B255" s="141">
        <v>2</v>
      </c>
      <c r="C255" s="141">
        <v>4</v>
      </c>
      <c r="D255" s="141" t="s">
        <v>398</v>
      </c>
      <c r="E255" s="142" t="s">
        <v>407</v>
      </c>
      <c r="F255" s="142" t="s">
        <v>1460</v>
      </c>
      <c r="G255" s="195" t="s">
        <v>1461</v>
      </c>
      <c r="H255" s="142" t="s">
        <v>1462</v>
      </c>
      <c r="I255" s="195" t="s">
        <v>1463</v>
      </c>
      <c r="J255" s="142" t="s">
        <v>1398</v>
      </c>
      <c r="K255" s="142" t="s">
        <v>1464</v>
      </c>
      <c r="L255" s="196">
        <v>134913.16</v>
      </c>
    </row>
    <row r="256" spans="1:12" ht="153">
      <c r="A256" s="142">
        <v>6</v>
      </c>
      <c r="B256" s="141">
        <v>5</v>
      </c>
      <c r="C256" s="141" t="s">
        <v>676</v>
      </c>
      <c r="D256" s="141">
        <v>1</v>
      </c>
      <c r="E256" s="142" t="s">
        <v>407</v>
      </c>
      <c r="F256" s="195" t="s">
        <v>1465</v>
      </c>
      <c r="G256" s="195" t="s">
        <v>1466</v>
      </c>
      <c r="H256" s="142" t="s">
        <v>1467</v>
      </c>
      <c r="I256" s="195" t="s">
        <v>1468</v>
      </c>
      <c r="J256" s="142" t="s">
        <v>1469</v>
      </c>
      <c r="K256" s="142" t="s">
        <v>1470</v>
      </c>
      <c r="L256" s="196">
        <v>52533.59</v>
      </c>
    </row>
    <row r="257" spans="1:12" ht="12" customHeight="1">
      <c r="A257" s="87"/>
      <c r="B257" s="81"/>
      <c r="C257" s="81"/>
      <c r="D257" s="81"/>
      <c r="E257" s="81"/>
      <c r="F257" s="82"/>
      <c r="G257" s="82"/>
      <c r="H257" s="82"/>
      <c r="I257" s="82"/>
      <c r="J257" s="147"/>
      <c r="K257" s="58" t="s">
        <v>207</v>
      </c>
      <c r="L257" s="98">
        <v>265822.69</v>
      </c>
    </row>
    <row r="258" spans="1:12">
      <c r="A258" s="87"/>
      <c r="B258" s="81"/>
      <c r="C258" s="81"/>
      <c r="D258" s="81"/>
      <c r="E258" s="81"/>
      <c r="F258" s="82"/>
      <c r="G258" s="82"/>
      <c r="H258" s="82"/>
      <c r="I258" s="82"/>
      <c r="J258" s="197"/>
      <c r="K258" s="75" t="s">
        <v>208</v>
      </c>
      <c r="L258" s="78">
        <v>181238.24</v>
      </c>
    </row>
    <row r="259" spans="1:12">
      <c r="A259" s="88"/>
      <c r="B259" s="89"/>
      <c r="C259" s="89"/>
      <c r="D259" s="89"/>
      <c r="E259" s="89"/>
      <c r="F259" s="90"/>
      <c r="G259" s="90"/>
      <c r="H259" s="90"/>
      <c r="I259" s="90"/>
      <c r="J259" s="149"/>
      <c r="K259" s="75" t="s">
        <v>722</v>
      </c>
      <c r="L259" s="78">
        <v>447060.93</v>
      </c>
    </row>
    <row r="260" spans="1:12">
      <c r="A260" s="234" t="s">
        <v>261</v>
      </c>
      <c r="B260" s="234"/>
      <c r="C260" s="234"/>
      <c r="D260" s="234"/>
      <c r="E260" s="234"/>
      <c r="F260" s="234"/>
      <c r="G260" s="234"/>
      <c r="H260" s="234"/>
      <c r="I260" s="234"/>
      <c r="J260" s="234"/>
      <c r="K260" s="234"/>
      <c r="L260" s="234"/>
    </row>
    <row r="261" spans="1:12">
      <c r="A261" s="234" t="s">
        <v>211</v>
      </c>
      <c r="B261" s="234"/>
      <c r="C261" s="234"/>
      <c r="D261" s="234"/>
      <c r="E261" s="234"/>
      <c r="F261" s="234"/>
      <c r="G261" s="234"/>
      <c r="H261" s="234"/>
      <c r="I261" s="234"/>
      <c r="J261" s="234"/>
      <c r="K261" s="234"/>
      <c r="L261" s="234"/>
    </row>
    <row r="262" spans="1:12" ht="104.25" customHeight="1">
      <c r="A262" s="74">
        <v>1</v>
      </c>
      <c r="B262" s="75">
        <v>2</v>
      </c>
      <c r="C262" s="75" t="s">
        <v>416</v>
      </c>
      <c r="D262" s="75">
        <v>1</v>
      </c>
      <c r="E262" s="75" t="s">
        <v>262</v>
      </c>
      <c r="F262" s="75" t="s">
        <v>263</v>
      </c>
      <c r="G262" s="75" t="s">
        <v>264</v>
      </c>
      <c r="H262" s="75" t="s">
        <v>16</v>
      </c>
      <c r="I262" s="93" t="s">
        <v>265</v>
      </c>
      <c r="J262" s="75" t="s">
        <v>266</v>
      </c>
      <c r="K262" s="75" t="s">
        <v>11</v>
      </c>
      <c r="L262" s="78">
        <v>26540.39</v>
      </c>
    </row>
    <row r="263" spans="1:12" ht="38.25">
      <c r="A263" s="74">
        <v>2</v>
      </c>
      <c r="B263" s="75">
        <v>5</v>
      </c>
      <c r="C263" s="75" t="s">
        <v>267</v>
      </c>
      <c r="D263" s="75">
        <v>1</v>
      </c>
      <c r="E263" s="75" t="s">
        <v>262</v>
      </c>
      <c r="F263" s="75" t="s">
        <v>268</v>
      </c>
      <c r="G263" s="75" t="s">
        <v>269</v>
      </c>
      <c r="H263" s="75" t="s">
        <v>127</v>
      </c>
      <c r="I263" s="75" t="s">
        <v>270</v>
      </c>
      <c r="J263" s="75" t="s">
        <v>254</v>
      </c>
      <c r="K263" s="75" t="s">
        <v>319</v>
      </c>
      <c r="L263" s="78">
        <v>9153.44</v>
      </c>
    </row>
    <row r="264" spans="1:12" ht="51">
      <c r="A264" s="54">
        <v>3</v>
      </c>
      <c r="B264" s="75">
        <v>5</v>
      </c>
      <c r="C264" s="75" t="s">
        <v>20</v>
      </c>
      <c r="D264" s="75">
        <v>1</v>
      </c>
      <c r="E264" s="75" t="s">
        <v>262</v>
      </c>
      <c r="F264" s="75" t="s">
        <v>271</v>
      </c>
      <c r="G264" s="75" t="s">
        <v>272</v>
      </c>
      <c r="H264" s="75" t="s">
        <v>16</v>
      </c>
      <c r="I264" s="75" t="s">
        <v>273</v>
      </c>
      <c r="J264" s="75" t="s">
        <v>266</v>
      </c>
      <c r="K264" s="75" t="s">
        <v>191</v>
      </c>
      <c r="L264" s="78">
        <v>9692.0499999999993</v>
      </c>
    </row>
    <row r="265" spans="1:12" ht="51">
      <c r="A265" s="75">
        <v>4</v>
      </c>
      <c r="B265" s="75">
        <v>5</v>
      </c>
      <c r="C265" s="75" t="s">
        <v>416</v>
      </c>
      <c r="D265" s="75">
        <v>1</v>
      </c>
      <c r="E265" s="75" t="s">
        <v>262</v>
      </c>
      <c r="F265" s="75" t="s">
        <v>274</v>
      </c>
      <c r="G265" s="75" t="s">
        <v>275</v>
      </c>
      <c r="H265" s="75" t="s">
        <v>276</v>
      </c>
      <c r="I265" s="75" t="s">
        <v>277</v>
      </c>
      <c r="J265" s="75" t="s">
        <v>278</v>
      </c>
      <c r="K265" s="75" t="s">
        <v>326</v>
      </c>
      <c r="L265" s="78">
        <v>17952.72</v>
      </c>
    </row>
    <row r="266" spans="1:12" ht="38.25">
      <c r="A266" s="75">
        <v>5</v>
      </c>
      <c r="B266" s="75">
        <v>2</v>
      </c>
      <c r="C266" s="75">
        <v>3</v>
      </c>
      <c r="D266" s="75">
        <v>1</v>
      </c>
      <c r="E266" s="75" t="s">
        <v>262</v>
      </c>
      <c r="F266" s="75" t="s">
        <v>279</v>
      </c>
      <c r="G266" s="75" t="s">
        <v>4</v>
      </c>
      <c r="H266" s="75" t="s">
        <v>16</v>
      </c>
      <c r="I266" s="75" t="s">
        <v>280</v>
      </c>
      <c r="J266" s="75" t="s">
        <v>281</v>
      </c>
      <c r="K266" s="75" t="s">
        <v>191</v>
      </c>
      <c r="L266" s="78">
        <v>10690.08</v>
      </c>
    </row>
    <row r="267" spans="1:12" ht="63.75">
      <c r="A267" s="75">
        <v>6</v>
      </c>
      <c r="B267" s="75">
        <v>2</v>
      </c>
      <c r="C267" s="75" t="s">
        <v>20</v>
      </c>
      <c r="D267" s="75">
        <v>1</v>
      </c>
      <c r="E267" s="75" t="s">
        <v>262</v>
      </c>
      <c r="F267" s="75" t="s">
        <v>282</v>
      </c>
      <c r="G267" s="75" t="s">
        <v>283</v>
      </c>
      <c r="H267" s="75" t="s">
        <v>16</v>
      </c>
      <c r="I267" s="75" t="s">
        <v>284</v>
      </c>
      <c r="J267" s="75" t="s">
        <v>285</v>
      </c>
      <c r="K267" s="75" t="s">
        <v>67</v>
      </c>
      <c r="L267" s="78">
        <v>8635.64</v>
      </c>
    </row>
    <row r="268" spans="1:12" ht="51">
      <c r="A268" s="75">
        <v>7</v>
      </c>
      <c r="B268" s="75">
        <v>2</v>
      </c>
      <c r="C268" s="75">
        <v>3.4</v>
      </c>
      <c r="D268" s="75">
        <v>1</v>
      </c>
      <c r="E268" s="75" t="s">
        <v>262</v>
      </c>
      <c r="F268" s="75" t="s">
        <v>455</v>
      </c>
      <c r="G268" s="75" t="s">
        <v>613</v>
      </c>
      <c r="H268" s="75" t="s">
        <v>614</v>
      </c>
      <c r="I268" s="75" t="s">
        <v>615</v>
      </c>
      <c r="J268" s="86" t="s">
        <v>616</v>
      </c>
      <c r="K268" s="75" t="s">
        <v>617</v>
      </c>
      <c r="L268" s="78">
        <v>14791.98</v>
      </c>
    </row>
    <row r="269" spans="1:12" ht="51">
      <c r="A269" s="75">
        <v>8</v>
      </c>
      <c r="B269" s="75">
        <v>2</v>
      </c>
      <c r="C269" s="75">
        <v>4</v>
      </c>
      <c r="D269" s="75">
        <v>1</v>
      </c>
      <c r="E269" s="75" t="s">
        <v>262</v>
      </c>
      <c r="F269" s="75" t="s">
        <v>618</v>
      </c>
      <c r="G269" s="75" t="s">
        <v>619</v>
      </c>
      <c r="H269" s="75" t="s">
        <v>620</v>
      </c>
      <c r="I269" s="75" t="s">
        <v>621</v>
      </c>
      <c r="J269" s="75" t="s">
        <v>622</v>
      </c>
      <c r="K269" s="75" t="s">
        <v>623</v>
      </c>
      <c r="L269" s="78">
        <v>13147.88</v>
      </c>
    </row>
    <row r="270" spans="1:12" ht="60">
      <c r="A270" s="198">
        <v>9</v>
      </c>
      <c r="B270" s="198">
        <v>2</v>
      </c>
      <c r="C270" s="198">
        <v>1.4</v>
      </c>
      <c r="D270" s="198">
        <v>1</v>
      </c>
      <c r="E270" s="198" t="s">
        <v>262</v>
      </c>
      <c r="F270" s="199" t="s">
        <v>1471</v>
      </c>
      <c r="G270" s="198" t="s">
        <v>1472</v>
      </c>
      <c r="H270" s="198" t="s">
        <v>584</v>
      </c>
      <c r="I270" s="200" t="s">
        <v>1473</v>
      </c>
      <c r="J270" s="198" t="s">
        <v>1474</v>
      </c>
      <c r="K270" s="198" t="s">
        <v>1475</v>
      </c>
      <c r="L270" s="78">
        <v>16892.87</v>
      </c>
    </row>
    <row r="271" spans="1:12" ht="90">
      <c r="A271" s="56">
        <v>10</v>
      </c>
      <c r="B271" s="201">
        <v>2</v>
      </c>
      <c r="C271" s="201">
        <v>4</v>
      </c>
      <c r="D271" s="201">
        <v>1.2</v>
      </c>
      <c r="E271" s="201" t="s">
        <v>262</v>
      </c>
      <c r="F271" s="61" t="s">
        <v>1476</v>
      </c>
      <c r="G271" s="201" t="s">
        <v>1477</v>
      </c>
      <c r="H271" s="201" t="s">
        <v>232</v>
      </c>
      <c r="I271" s="201" t="s">
        <v>1478</v>
      </c>
      <c r="J271" s="201" t="s">
        <v>1474</v>
      </c>
      <c r="K271" s="201" t="s">
        <v>1479</v>
      </c>
      <c r="L271" s="78">
        <v>5580.91</v>
      </c>
    </row>
    <row r="272" spans="1:12" ht="75">
      <c r="A272" s="56">
        <v>11</v>
      </c>
      <c r="B272" s="201">
        <v>2</v>
      </c>
      <c r="C272" s="201">
        <v>1.4</v>
      </c>
      <c r="D272" s="201">
        <v>1</v>
      </c>
      <c r="E272" s="201" t="s">
        <v>262</v>
      </c>
      <c r="F272" s="61" t="s">
        <v>1480</v>
      </c>
      <c r="G272" s="201" t="s">
        <v>1481</v>
      </c>
      <c r="H272" s="201" t="s">
        <v>669</v>
      </c>
      <c r="I272" s="201" t="s">
        <v>1482</v>
      </c>
      <c r="J272" s="201" t="s">
        <v>1474</v>
      </c>
      <c r="K272" s="201" t="s">
        <v>1475</v>
      </c>
      <c r="L272" s="78">
        <v>8513.5</v>
      </c>
    </row>
    <row r="273" spans="1:12" ht="60">
      <c r="A273" s="198">
        <v>12</v>
      </c>
      <c r="B273" s="201">
        <v>2</v>
      </c>
      <c r="C273" s="201">
        <v>4</v>
      </c>
      <c r="D273" s="201">
        <v>1</v>
      </c>
      <c r="E273" s="201" t="s">
        <v>262</v>
      </c>
      <c r="F273" s="61" t="s">
        <v>1483</v>
      </c>
      <c r="G273" s="60" t="s">
        <v>1484</v>
      </c>
      <c r="H273" s="201" t="s">
        <v>584</v>
      </c>
      <c r="I273" s="201" t="s">
        <v>277</v>
      </c>
      <c r="J273" s="201" t="s">
        <v>1474</v>
      </c>
      <c r="K273" s="201" t="s">
        <v>1485</v>
      </c>
      <c r="L273" s="78">
        <v>12683.65</v>
      </c>
    </row>
    <row r="274" spans="1:12" ht="45">
      <c r="A274" s="56">
        <v>13</v>
      </c>
      <c r="B274" s="201">
        <v>2</v>
      </c>
      <c r="C274" s="201">
        <v>4</v>
      </c>
      <c r="D274" s="201">
        <v>1</v>
      </c>
      <c r="E274" s="201" t="s">
        <v>262</v>
      </c>
      <c r="F274" s="61" t="s">
        <v>1486</v>
      </c>
      <c r="G274" s="59" t="s">
        <v>1487</v>
      </c>
      <c r="H274" s="201" t="s">
        <v>584</v>
      </c>
      <c r="I274" s="201" t="s">
        <v>280</v>
      </c>
      <c r="J274" s="201" t="s">
        <v>1474</v>
      </c>
      <c r="K274" s="201" t="s">
        <v>1485</v>
      </c>
      <c r="L274" s="78">
        <v>8352.2800000000007</v>
      </c>
    </row>
    <row r="275" spans="1:12" ht="75">
      <c r="A275" s="56">
        <v>14</v>
      </c>
      <c r="B275" s="201">
        <v>2</v>
      </c>
      <c r="C275" s="201">
        <v>4</v>
      </c>
      <c r="D275" s="201">
        <v>1.5</v>
      </c>
      <c r="E275" s="201" t="s">
        <v>262</v>
      </c>
      <c r="F275" s="61" t="s">
        <v>1488</v>
      </c>
      <c r="G275" s="201" t="s">
        <v>1489</v>
      </c>
      <c r="H275" s="201" t="s">
        <v>1490</v>
      </c>
      <c r="I275" s="201" t="s">
        <v>284</v>
      </c>
      <c r="J275" s="201" t="s">
        <v>1474</v>
      </c>
      <c r="K275" s="201" t="s">
        <v>1479</v>
      </c>
      <c r="L275" s="78">
        <v>63886.55</v>
      </c>
    </row>
    <row r="276" spans="1:12" ht="60">
      <c r="A276" s="198">
        <v>15</v>
      </c>
      <c r="B276" s="201">
        <v>2</v>
      </c>
      <c r="C276" s="201">
        <v>4</v>
      </c>
      <c r="D276" s="201">
        <v>1.2</v>
      </c>
      <c r="E276" s="201" t="s">
        <v>262</v>
      </c>
      <c r="F276" s="61" t="s">
        <v>1491</v>
      </c>
      <c r="G276" s="201" t="s">
        <v>1492</v>
      </c>
      <c r="H276" s="201" t="s">
        <v>584</v>
      </c>
      <c r="I276" s="201" t="s">
        <v>615</v>
      </c>
      <c r="J276" s="201" t="s">
        <v>1474</v>
      </c>
      <c r="K276" s="201" t="s">
        <v>1485</v>
      </c>
      <c r="L276" s="78">
        <v>19720.48</v>
      </c>
    </row>
    <row r="277" spans="1:12" ht="75">
      <c r="A277" s="75">
        <v>16</v>
      </c>
      <c r="B277" s="201">
        <v>2</v>
      </c>
      <c r="C277" s="201">
        <v>4</v>
      </c>
      <c r="D277" s="201">
        <v>1</v>
      </c>
      <c r="E277" s="201" t="s">
        <v>262</v>
      </c>
      <c r="F277" s="61" t="s">
        <v>1493</v>
      </c>
      <c r="G277" s="201" t="s">
        <v>1494</v>
      </c>
      <c r="H277" s="201" t="s">
        <v>669</v>
      </c>
      <c r="I277" s="201" t="s">
        <v>621</v>
      </c>
      <c r="J277" s="201" t="s">
        <v>1474</v>
      </c>
      <c r="K277" s="201" t="s">
        <v>1495</v>
      </c>
      <c r="L277" s="78">
        <v>22576.03</v>
      </c>
    </row>
    <row r="278" spans="1:12">
      <c r="A278" s="87"/>
      <c r="B278" s="82"/>
      <c r="C278" s="82"/>
      <c r="D278" s="82"/>
      <c r="E278" s="82"/>
      <c r="F278" s="82"/>
      <c r="G278" s="82"/>
      <c r="H278" s="82"/>
      <c r="I278" s="82"/>
      <c r="J278" s="147"/>
      <c r="K278" s="58" t="s">
        <v>207</v>
      </c>
      <c r="L278" s="96">
        <v>232012.24</v>
      </c>
    </row>
    <row r="279" spans="1:12">
      <c r="A279" s="87"/>
      <c r="B279" s="82"/>
      <c r="C279" s="82"/>
      <c r="D279" s="82"/>
      <c r="E279" s="82"/>
      <c r="F279" s="82"/>
      <c r="G279" s="82"/>
      <c r="H279" s="82"/>
      <c r="I279" s="82"/>
      <c r="J279" s="147"/>
      <c r="K279" s="75" t="s">
        <v>208</v>
      </c>
      <c r="L279" s="80">
        <v>36798.21</v>
      </c>
    </row>
    <row r="280" spans="1:12">
      <c r="A280" s="88"/>
      <c r="B280" s="89"/>
      <c r="C280" s="89"/>
      <c r="D280" s="89"/>
      <c r="E280" s="89"/>
      <c r="F280" s="90"/>
      <c r="G280" s="90"/>
      <c r="H280" s="90"/>
      <c r="I280" s="90"/>
      <c r="J280" s="149"/>
      <c r="K280" s="75" t="s">
        <v>722</v>
      </c>
      <c r="L280" s="96">
        <v>268810.45</v>
      </c>
    </row>
    <row r="281" spans="1:12">
      <c r="A281" s="228" t="s">
        <v>624</v>
      </c>
      <c r="B281" s="229"/>
      <c r="C281" s="229"/>
      <c r="D281" s="229"/>
      <c r="E281" s="229"/>
      <c r="F281" s="229"/>
      <c r="G281" s="229"/>
      <c r="H281" s="229"/>
      <c r="I281" s="229"/>
      <c r="J281" s="229"/>
      <c r="K281" s="229"/>
      <c r="L281" s="230"/>
    </row>
    <row r="282" spans="1:12">
      <c r="A282" s="228" t="s">
        <v>211</v>
      </c>
      <c r="B282" s="229"/>
      <c r="C282" s="229"/>
      <c r="D282" s="229"/>
      <c r="E282" s="229"/>
      <c r="F282" s="229"/>
      <c r="G282" s="229"/>
      <c r="H282" s="229"/>
      <c r="I282" s="229"/>
      <c r="J282" s="229"/>
      <c r="K282" s="229"/>
      <c r="L282" s="230"/>
    </row>
    <row r="283" spans="1:12" ht="51">
      <c r="A283" s="54">
        <v>1</v>
      </c>
      <c r="B283" s="74">
        <v>2</v>
      </c>
      <c r="C283" s="74">
        <v>4</v>
      </c>
      <c r="D283" s="74">
        <v>2</v>
      </c>
      <c r="E283" s="75" t="s">
        <v>625</v>
      </c>
      <c r="F283" s="75" t="s">
        <v>626</v>
      </c>
      <c r="G283" s="75" t="s">
        <v>627</v>
      </c>
      <c r="H283" s="75" t="s">
        <v>628</v>
      </c>
      <c r="I283" s="75" t="s">
        <v>629</v>
      </c>
      <c r="J283" s="75" t="s">
        <v>630</v>
      </c>
      <c r="K283" s="75" t="s">
        <v>319</v>
      </c>
      <c r="L283" s="103">
        <v>12279.73</v>
      </c>
    </row>
    <row r="284" spans="1:12" ht="57.75" customHeight="1">
      <c r="A284" s="74">
        <v>2</v>
      </c>
      <c r="B284" s="74">
        <v>5</v>
      </c>
      <c r="C284" s="74" t="s">
        <v>511</v>
      </c>
      <c r="D284" s="74" t="s">
        <v>117</v>
      </c>
      <c r="E284" s="75" t="s">
        <v>625</v>
      </c>
      <c r="F284" s="75" t="s">
        <v>631</v>
      </c>
      <c r="G284" s="75" t="s">
        <v>632</v>
      </c>
      <c r="H284" s="75" t="s">
        <v>16</v>
      </c>
      <c r="I284" s="75" t="s">
        <v>633</v>
      </c>
      <c r="J284" s="75" t="s">
        <v>634</v>
      </c>
      <c r="K284" s="75" t="s">
        <v>67</v>
      </c>
      <c r="L284" s="103">
        <v>6007.44</v>
      </c>
    </row>
    <row r="285" spans="1:12" ht="51">
      <c r="A285" s="74">
        <v>3</v>
      </c>
      <c r="B285" s="74">
        <v>5</v>
      </c>
      <c r="C285" s="74">
        <v>1.3</v>
      </c>
      <c r="D285" s="74">
        <v>1.3</v>
      </c>
      <c r="E285" s="75" t="s">
        <v>625</v>
      </c>
      <c r="F285" s="75" t="s">
        <v>635</v>
      </c>
      <c r="G285" s="75" t="s">
        <v>636</v>
      </c>
      <c r="H285" s="75" t="s">
        <v>16</v>
      </c>
      <c r="I285" s="75" t="s">
        <v>637</v>
      </c>
      <c r="J285" s="75" t="s">
        <v>638</v>
      </c>
      <c r="K285" s="75" t="s">
        <v>319</v>
      </c>
      <c r="L285" s="103">
        <v>6007.44</v>
      </c>
    </row>
    <row r="286" spans="1:12" ht="144.75" customHeight="1">
      <c r="A286" s="74">
        <v>4</v>
      </c>
      <c r="B286" s="74">
        <v>2</v>
      </c>
      <c r="C286" s="74">
        <v>4</v>
      </c>
      <c r="D286" s="74" t="s">
        <v>518</v>
      </c>
      <c r="E286" s="75" t="s">
        <v>625</v>
      </c>
      <c r="F286" s="75" t="s">
        <v>639</v>
      </c>
      <c r="G286" s="75" t="s">
        <v>640</v>
      </c>
      <c r="H286" s="75" t="s">
        <v>641</v>
      </c>
      <c r="I286" s="75" t="s">
        <v>642</v>
      </c>
      <c r="J286" s="75" t="s">
        <v>643</v>
      </c>
      <c r="K286" s="135" t="s">
        <v>644</v>
      </c>
      <c r="L286" s="78">
        <v>22608.799999999999</v>
      </c>
    </row>
    <row r="287" spans="1:12" ht="138.75" customHeight="1">
      <c r="A287" s="74">
        <v>5</v>
      </c>
      <c r="B287" s="74">
        <v>2</v>
      </c>
      <c r="C287" s="74">
        <v>4</v>
      </c>
      <c r="D287" s="74" t="s">
        <v>518</v>
      </c>
      <c r="E287" s="75" t="s">
        <v>625</v>
      </c>
      <c r="F287" s="75" t="s">
        <v>639</v>
      </c>
      <c r="G287" s="75" t="s">
        <v>640</v>
      </c>
      <c r="H287" s="75" t="s">
        <v>641</v>
      </c>
      <c r="I287" s="75" t="s">
        <v>642</v>
      </c>
      <c r="J287" s="75" t="s">
        <v>645</v>
      </c>
      <c r="K287" s="135" t="s">
        <v>644</v>
      </c>
      <c r="L287" s="78">
        <v>22608.799999999999</v>
      </c>
    </row>
    <row r="288" spans="1:12" ht="134.25" customHeight="1">
      <c r="A288" s="142">
        <v>6</v>
      </c>
      <c r="B288" s="141">
        <v>2</v>
      </c>
      <c r="C288" s="141">
        <v>4</v>
      </c>
      <c r="D288" s="141" t="s">
        <v>511</v>
      </c>
      <c r="E288" s="142" t="s">
        <v>625</v>
      </c>
      <c r="F288" s="142" t="s">
        <v>1496</v>
      </c>
      <c r="G288" s="142" t="s">
        <v>1497</v>
      </c>
      <c r="H288" s="142" t="s">
        <v>1498</v>
      </c>
      <c r="I288" s="142" t="s">
        <v>1499</v>
      </c>
      <c r="J288" s="142" t="s">
        <v>266</v>
      </c>
      <c r="K288" s="142" t="s">
        <v>1500</v>
      </c>
      <c r="L288" s="78">
        <v>13593.39</v>
      </c>
    </row>
    <row r="289" spans="1:12" ht="134.25" customHeight="1">
      <c r="A289" s="144">
        <v>7</v>
      </c>
      <c r="B289" s="141">
        <v>2</v>
      </c>
      <c r="C289" s="141">
        <v>4</v>
      </c>
      <c r="D289" s="141">
        <v>1</v>
      </c>
      <c r="E289" s="142" t="s">
        <v>625</v>
      </c>
      <c r="F289" s="142" t="s">
        <v>1501</v>
      </c>
      <c r="G289" s="142" t="s">
        <v>1502</v>
      </c>
      <c r="H289" s="141" t="s">
        <v>16</v>
      </c>
      <c r="I289" s="142" t="s">
        <v>1503</v>
      </c>
      <c r="J289" s="142" t="s">
        <v>1504</v>
      </c>
      <c r="K289" s="142" t="s">
        <v>1505</v>
      </c>
      <c r="L289" s="78">
        <v>10976.04</v>
      </c>
    </row>
    <row r="290" spans="1:12" ht="141" customHeight="1">
      <c r="A290" s="144">
        <v>8</v>
      </c>
      <c r="B290" s="141">
        <v>2</v>
      </c>
      <c r="C290" s="141">
        <v>4</v>
      </c>
      <c r="D290" s="141">
        <v>1</v>
      </c>
      <c r="E290" s="142" t="s">
        <v>625</v>
      </c>
      <c r="F290" s="142" t="s">
        <v>1506</v>
      </c>
      <c r="G290" s="142" t="s">
        <v>1502</v>
      </c>
      <c r="H290" s="141" t="s">
        <v>16</v>
      </c>
      <c r="I290" s="142" t="s">
        <v>1507</v>
      </c>
      <c r="J290" s="142" t="s">
        <v>1508</v>
      </c>
      <c r="K290" s="142" t="s">
        <v>1509</v>
      </c>
      <c r="L290" s="78">
        <v>7374.24</v>
      </c>
    </row>
    <row r="291" spans="1:12" ht="134.25" customHeight="1">
      <c r="A291" s="142">
        <v>9</v>
      </c>
      <c r="B291" s="141">
        <v>2</v>
      </c>
      <c r="C291" s="141">
        <v>5</v>
      </c>
      <c r="D291" s="141">
        <v>1</v>
      </c>
      <c r="E291" s="142" t="s">
        <v>625</v>
      </c>
      <c r="F291" s="142" t="s">
        <v>1510</v>
      </c>
      <c r="G291" s="142" t="s">
        <v>1511</v>
      </c>
      <c r="H291" s="142" t="s">
        <v>1512</v>
      </c>
      <c r="I291" s="142" t="s">
        <v>1513</v>
      </c>
      <c r="J291" s="142" t="s">
        <v>1514</v>
      </c>
      <c r="K291" s="142" t="s">
        <v>1509</v>
      </c>
      <c r="L291" s="78">
        <v>19916.04</v>
      </c>
    </row>
    <row r="292" spans="1:12">
      <c r="I292" s="17"/>
      <c r="J292" s="18"/>
      <c r="K292" s="16" t="s">
        <v>207</v>
      </c>
      <c r="L292" s="47">
        <v>109357.04000000001</v>
      </c>
    </row>
    <row r="293" spans="1:12">
      <c r="I293" s="17"/>
      <c r="J293" s="18"/>
      <c r="K293" s="9" t="s">
        <v>208</v>
      </c>
      <c r="L293" s="12">
        <v>12014.88</v>
      </c>
    </row>
    <row r="294" spans="1:12">
      <c r="I294" s="17"/>
      <c r="J294" s="18"/>
      <c r="K294" s="9" t="s">
        <v>722</v>
      </c>
      <c r="L294" s="12">
        <v>121371.92000000001</v>
      </c>
    </row>
    <row r="296" spans="1:12" ht="18.75">
      <c r="I296" s="240"/>
      <c r="J296" s="240"/>
      <c r="K296" s="13"/>
      <c r="L296" s="14"/>
    </row>
    <row r="297" spans="1:12" ht="18.75">
      <c r="I297" s="15"/>
      <c r="J297" s="15"/>
      <c r="K297" s="13"/>
      <c r="L297" s="14"/>
    </row>
    <row r="298" spans="1:12" ht="18.75">
      <c r="I298" s="15"/>
      <c r="J298" s="15"/>
      <c r="K298" s="13"/>
      <c r="L298" s="14"/>
    </row>
  </sheetData>
  <mergeCells count="43">
    <mergeCell ref="A75:L75"/>
    <mergeCell ref="A89:L89"/>
    <mergeCell ref="A110:L110"/>
    <mergeCell ref="A150:L150"/>
    <mergeCell ref="A151:L151"/>
    <mergeCell ref="A128:L128"/>
    <mergeCell ref="A77:L77"/>
    <mergeCell ref="A90:L90"/>
    <mergeCell ref="A93:L93"/>
    <mergeCell ref="A129:L129"/>
    <mergeCell ref="A139:L139"/>
    <mergeCell ref="A140:L140"/>
    <mergeCell ref="A111:L111"/>
    <mergeCell ref="I296:J296"/>
    <mergeCell ref="A248:L248"/>
    <mergeCell ref="A250:L250"/>
    <mergeCell ref="A260:L260"/>
    <mergeCell ref="A261:L261"/>
    <mergeCell ref="A282:L282"/>
    <mergeCell ref="A281:L281"/>
    <mergeCell ref="B2:F2"/>
    <mergeCell ref="G2:L2"/>
    <mergeCell ref="A6:L6"/>
    <mergeCell ref="A7:L7"/>
    <mergeCell ref="A74:L74"/>
    <mergeCell ref="A47:L47"/>
    <mergeCell ref="A48:L48"/>
    <mergeCell ref="A50:L50"/>
    <mergeCell ref="A59:L59"/>
    <mergeCell ref="A60:L60"/>
    <mergeCell ref="A247:L247"/>
    <mergeCell ref="A234:L234"/>
    <mergeCell ref="A235:L235"/>
    <mergeCell ref="A200:L200"/>
    <mergeCell ref="A163:L163"/>
    <mergeCell ref="A209:L209"/>
    <mergeCell ref="A212:L212"/>
    <mergeCell ref="A177:L177"/>
    <mergeCell ref="A210:L210"/>
    <mergeCell ref="A175:L175"/>
    <mergeCell ref="A174:L174"/>
    <mergeCell ref="A199:L199"/>
    <mergeCell ref="A164:L164"/>
  </mergeCells>
  <phoneticPr fontId="0" type="noConversion"/>
  <pageMargins left="0.74803149606299213" right="0.74803149606299213" top="0.98425196850393704" bottom="0.98425196850393704" header="0.51181102362204722" footer="0.51181102362204722"/>
  <pageSetup paperSize="8" scale="60" orientation="landscape" r:id="rId1"/>
  <headerFooter alignWithMargins="0"/>
  <rowBreaks count="5" manualBreakCount="5">
    <brk id="73" max="11" man="1"/>
    <brk id="138" max="11" man="1"/>
    <brk id="198" max="11" man="1"/>
    <brk id="208" max="11" man="1"/>
    <brk id="259" max="11" man="1"/>
  </rowBreaks>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abSelected="1" topLeftCell="A10" zoomScale="90" zoomScaleNormal="90" workbookViewId="0">
      <selection activeCell="E12" sqref="E12"/>
    </sheetView>
  </sheetViews>
  <sheetFormatPr defaultRowHeight="12.75"/>
  <cols>
    <col min="1" max="1" width="9.28515625" customWidth="1"/>
    <col min="2" max="2" width="13.28515625" customWidth="1"/>
    <col min="3" max="4" width="11.28515625" customWidth="1"/>
    <col min="5" max="5" width="34.140625" customWidth="1"/>
    <col min="6" max="6" width="19.28515625" customWidth="1"/>
    <col min="7" max="7" width="77" customWidth="1"/>
    <col min="8" max="8" width="22.7109375" customWidth="1"/>
    <col min="9" max="9" width="44.42578125" customWidth="1"/>
    <col min="10" max="10" width="17.28515625" customWidth="1"/>
    <col min="11" max="11" width="59.140625" customWidth="1"/>
    <col min="12" max="12" width="19.7109375" customWidth="1"/>
  </cols>
  <sheetData>
    <row r="1" spans="1:12" ht="15.75">
      <c r="A1" s="20" t="s">
        <v>734</v>
      </c>
      <c r="B1" s="21"/>
      <c r="C1" s="22"/>
      <c r="D1" s="21"/>
      <c r="E1" s="23"/>
      <c r="F1" s="24"/>
      <c r="G1" s="23"/>
      <c r="H1" s="22"/>
      <c r="I1" s="23"/>
      <c r="J1" s="22"/>
      <c r="K1" s="23"/>
      <c r="L1" s="25"/>
    </row>
    <row r="2" spans="1:12" ht="51">
      <c r="A2" s="26" t="s">
        <v>42</v>
      </c>
      <c r="B2" s="26" t="s">
        <v>735</v>
      </c>
      <c r="C2" s="26" t="s">
        <v>43</v>
      </c>
      <c r="D2" s="26" t="s">
        <v>736</v>
      </c>
      <c r="E2" s="26" t="s">
        <v>44</v>
      </c>
      <c r="F2" s="26" t="s">
        <v>737</v>
      </c>
      <c r="G2" s="26" t="s">
        <v>738</v>
      </c>
      <c r="H2" s="26" t="s">
        <v>739</v>
      </c>
      <c r="I2" s="26" t="s">
        <v>45</v>
      </c>
      <c r="J2" s="27" t="s">
        <v>46</v>
      </c>
      <c r="K2" s="26" t="s">
        <v>740</v>
      </c>
      <c r="L2" s="26" t="s">
        <v>741</v>
      </c>
    </row>
    <row r="3" spans="1:12" ht="258" customHeight="1">
      <c r="A3" s="28">
        <v>1</v>
      </c>
      <c r="B3" s="28">
        <v>11</v>
      </c>
      <c r="C3" s="28" t="s">
        <v>742</v>
      </c>
      <c r="D3" s="28" t="s">
        <v>743</v>
      </c>
      <c r="E3" s="19" t="s">
        <v>744</v>
      </c>
      <c r="F3" s="19" t="s">
        <v>724</v>
      </c>
      <c r="G3" s="29" t="s">
        <v>745</v>
      </c>
      <c r="H3" s="19" t="s">
        <v>746</v>
      </c>
      <c r="I3" s="30" t="s">
        <v>747</v>
      </c>
      <c r="J3" s="19" t="s">
        <v>748</v>
      </c>
      <c r="K3" s="30" t="s">
        <v>749</v>
      </c>
      <c r="L3" s="31">
        <v>293724</v>
      </c>
    </row>
    <row r="4" spans="1:12" ht="329.25" customHeight="1">
      <c r="A4" s="28">
        <v>2</v>
      </c>
      <c r="B4" s="28">
        <v>10</v>
      </c>
      <c r="C4" s="28" t="s">
        <v>742</v>
      </c>
      <c r="D4" s="28" t="s">
        <v>750</v>
      </c>
      <c r="E4" s="19" t="s">
        <v>725</v>
      </c>
      <c r="F4" s="19" t="s">
        <v>724</v>
      </c>
      <c r="G4" s="30" t="s">
        <v>751</v>
      </c>
      <c r="H4" s="19" t="s">
        <v>1557</v>
      </c>
      <c r="I4" s="30" t="s">
        <v>752</v>
      </c>
      <c r="J4" s="19" t="s">
        <v>1558</v>
      </c>
      <c r="K4" s="30" t="s">
        <v>1563</v>
      </c>
      <c r="L4" s="31">
        <v>559072.87</v>
      </c>
    </row>
    <row r="5" spans="1:12" ht="341.25" customHeight="1">
      <c r="A5" s="28">
        <v>3</v>
      </c>
      <c r="B5" s="28">
        <v>10</v>
      </c>
      <c r="C5" s="28" t="s">
        <v>742</v>
      </c>
      <c r="D5" s="28" t="s">
        <v>750</v>
      </c>
      <c r="E5" s="19" t="s">
        <v>726</v>
      </c>
      <c r="F5" s="19" t="s">
        <v>724</v>
      </c>
      <c r="G5" s="30" t="s">
        <v>753</v>
      </c>
      <c r="H5" s="19" t="s">
        <v>754</v>
      </c>
      <c r="I5" s="30" t="s">
        <v>755</v>
      </c>
      <c r="J5" s="19" t="s">
        <v>1566</v>
      </c>
      <c r="K5" s="30" t="s">
        <v>756</v>
      </c>
      <c r="L5" s="31">
        <v>624074.99</v>
      </c>
    </row>
    <row r="6" spans="1:12" ht="128.25" customHeight="1">
      <c r="A6" s="28">
        <v>4</v>
      </c>
      <c r="B6" s="28">
        <v>12</v>
      </c>
      <c r="C6" s="28" t="s">
        <v>511</v>
      </c>
      <c r="D6" s="28" t="s">
        <v>757</v>
      </c>
      <c r="E6" s="19" t="s">
        <v>758</v>
      </c>
      <c r="F6" s="19" t="s">
        <v>724</v>
      </c>
      <c r="G6" s="30" t="s">
        <v>759</v>
      </c>
      <c r="H6" s="19" t="s">
        <v>760</v>
      </c>
      <c r="I6" s="30" t="s">
        <v>761</v>
      </c>
      <c r="J6" s="19" t="s">
        <v>762</v>
      </c>
      <c r="K6" s="30" t="s">
        <v>763</v>
      </c>
      <c r="L6" s="31">
        <v>228534</v>
      </c>
    </row>
    <row r="7" spans="1:12" ht="160.5" customHeight="1">
      <c r="A7" s="28">
        <v>5</v>
      </c>
      <c r="B7" s="28">
        <v>12</v>
      </c>
      <c r="C7" s="28" t="s">
        <v>764</v>
      </c>
      <c r="D7" s="28" t="s">
        <v>765</v>
      </c>
      <c r="E7" s="19" t="s">
        <v>727</v>
      </c>
      <c r="F7" s="19" t="s">
        <v>724</v>
      </c>
      <c r="G7" s="30" t="s">
        <v>766</v>
      </c>
      <c r="H7" s="19" t="s">
        <v>767</v>
      </c>
      <c r="I7" s="30" t="s">
        <v>768</v>
      </c>
      <c r="J7" s="19" t="s">
        <v>1559</v>
      </c>
      <c r="K7" s="30" t="s">
        <v>769</v>
      </c>
      <c r="L7" s="31">
        <v>220000</v>
      </c>
    </row>
    <row r="8" spans="1:12" ht="130.5" customHeight="1">
      <c r="A8" s="28">
        <v>6</v>
      </c>
      <c r="B8" s="28">
        <v>13</v>
      </c>
      <c r="C8" s="28" t="s">
        <v>649</v>
      </c>
      <c r="D8" s="28" t="s">
        <v>765</v>
      </c>
      <c r="E8" s="19" t="s">
        <v>730</v>
      </c>
      <c r="F8" s="19" t="s">
        <v>724</v>
      </c>
      <c r="G8" s="30" t="s">
        <v>770</v>
      </c>
      <c r="H8" s="19" t="s">
        <v>1555</v>
      </c>
      <c r="I8" s="30" t="s">
        <v>771</v>
      </c>
      <c r="J8" s="19" t="s">
        <v>1560</v>
      </c>
      <c r="K8" s="30" t="s">
        <v>772</v>
      </c>
      <c r="L8" s="31">
        <v>88560</v>
      </c>
    </row>
    <row r="9" spans="1:12" ht="246" customHeight="1">
      <c r="A9" s="28">
        <v>7</v>
      </c>
      <c r="B9" s="28">
        <v>4</v>
      </c>
      <c r="C9" s="28" t="s">
        <v>774</v>
      </c>
      <c r="D9" s="28" t="s">
        <v>775</v>
      </c>
      <c r="E9" s="19" t="s">
        <v>776</v>
      </c>
      <c r="F9" s="19" t="s">
        <v>728</v>
      </c>
      <c r="G9" s="30" t="s">
        <v>777</v>
      </c>
      <c r="H9" s="19" t="s">
        <v>1578</v>
      </c>
      <c r="I9" s="30" t="s">
        <v>773</v>
      </c>
      <c r="J9" s="19" t="s">
        <v>1561</v>
      </c>
      <c r="K9" s="30" t="s">
        <v>778</v>
      </c>
      <c r="L9" s="31">
        <f>718500-131520</f>
        <v>586980</v>
      </c>
    </row>
    <row r="10" spans="1:12" ht="118.5" customHeight="1">
      <c r="A10" s="28">
        <v>8</v>
      </c>
      <c r="B10" s="28">
        <v>10</v>
      </c>
      <c r="C10" s="28" t="s">
        <v>416</v>
      </c>
      <c r="D10" s="28" t="s">
        <v>779</v>
      </c>
      <c r="E10" s="19" t="s">
        <v>780</v>
      </c>
      <c r="F10" s="19" t="s">
        <v>731</v>
      </c>
      <c r="G10" s="30" t="s">
        <v>781</v>
      </c>
      <c r="H10" s="19" t="s">
        <v>782</v>
      </c>
      <c r="I10" s="30" t="s">
        <v>783</v>
      </c>
      <c r="J10" s="19" t="s">
        <v>1562</v>
      </c>
      <c r="K10" s="30" t="s">
        <v>784</v>
      </c>
      <c r="L10" s="31">
        <v>700000</v>
      </c>
    </row>
    <row r="11" spans="1:12" ht="114" customHeight="1">
      <c r="A11" s="28">
        <v>9</v>
      </c>
      <c r="B11" s="28">
        <v>10</v>
      </c>
      <c r="C11" s="28" t="s">
        <v>785</v>
      </c>
      <c r="D11" s="28" t="s">
        <v>779</v>
      </c>
      <c r="E11" s="19" t="s">
        <v>786</v>
      </c>
      <c r="F11" s="19" t="s">
        <v>731</v>
      </c>
      <c r="G11" s="30" t="s">
        <v>781</v>
      </c>
      <c r="H11" s="19" t="s">
        <v>782</v>
      </c>
      <c r="I11" s="30" t="s">
        <v>787</v>
      </c>
      <c r="J11" s="19" t="s">
        <v>1567</v>
      </c>
      <c r="K11" s="30" t="s">
        <v>784</v>
      </c>
      <c r="L11" s="31">
        <v>100000</v>
      </c>
    </row>
    <row r="12" spans="1:12" ht="188.25" customHeight="1">
      <c r="A12" s="28">
        <v>10</v>
      </c>
      <c r="B12" s="28">
        <v>10</v>
      </c>
      <c r="C12" s="28" t="s">
        <v>785</v>
      </c>
      <c r="D12" s="28" t="s">
        <v>779</v>
      </c>
      <c r="E12" s="19" t="s">
        <v>1587</v>
      </c>
      <c r="F12" s="19" t="s">
        <v>731</v>
      </c>
      <c r="G12" s="30" t="s">
        <v>781</v>
      </c>
      <c r="H12" s="19" t="s">
        <v>782</v>
      </c>
      <c r="I12" s="30" t="s">
        <v>783</v>
      </c>
      <c r="J12" s="19" t="s">
        <v>1568</v>
      </c>
      <c r="K12" s="30" t="s">
        <v>784</v>
      </c>
      <c r="L12" s="31">
        <v>571499.4</v>
      </c>
    </row>
    <row r="13" spans="1:12" ht="99.75" customHeight="1">
      <c r="A13" s="28">
        <v>11</v>
      </c>
      <c r="B13" s="28">
        <v>13</v>
      </c>
      <c r="C13" s="28" t="s">
        <v>788</v>
      </c>
      <c r="D13" s="28" t="s">
        <v>789</v>
      </c>
      <c r="E13" s="19" t="s">
        <v>790</v>
      </c>
      <c r="F13" s="19" t="s">
        <v>731</v>
      </c>
      <c r="G13" s="30" t="s">
        <v>791</v>
      </c>
      <c r="H13" s="19" t="s">
        <v>792</v>
      </c>
      <c r="I13" s="30" t="s">
        <v>793</v>
      </c>
      <c r="J13" s="19" t="s">
        <v>1569</v>
      </c>
      <c r="K13" s="30" t="s">
        <v>794</v>
      </c>
      <c r="L13" s="31">
        <v>150000</v>
      </c>
    </row>
    <row r="14" spans="1:12" ht="106.5" customHeight="1">
      <c r="A14" s="28">
        <v>12</v>
      </c>
      <c r="B14" s="28">
        <v>13</v>
      </c>
      <c r="C14" s="28" t="s">
        <v>788</v>
      </c>
      <c r="D14" s="28" t="s">
        <v>789</v>
      </c>
      <c r="E14" s="19" t="s">
        <v>795</v>
      </c>
      <c r="F14" s="19" t="s">
        <v>731</v>
      </c>
      <c r="G14" s="30" t="s">
        <v>796</v>
      </c>
      <c r="H14" s="19" t="s">
        <v>792</v>
      </c>
      <c r="I14" s="30" t="s">
        <v>793</v>
      </c>
      <c r="J14" s="19" t="s">
        <v>1570</v>
      </c>
      <c r="K14" s="30" t="s">
        <v>797</v>
      </c>
      <c r="L14" s="31">
        <v>200000</v>
      </c>
    </row>
    <row r="15" spans="1:12" ht="110.25" customHeight="1">
      <c r="A15" s="28">
        <v>13</v>
      </c>
      <c r="B15" s="28">
        <v>13</v>
      </c>
      <c r="C15" s="28" t="s">
        <v>788</v>
      </c>
      <c r="D15" s="28" t="s">
        <v>789</v>
      </c>
      <c r="E15" s="19" t="s">
        <v>798</v>
      </c>
      <c r="F15" s="19" t="s">
        <v>731</v>
      </c>
      <c r="G15" s="30" t="s">
        <v>799</v>
      </c>
      <c r="H15" s="19" t="s">
        <v>800</v>
      </c>
      <c r="I15" s="30" t="s">
        <v>801</v>
      </c>
      <c r="J15" s="19" t="s">
        <v>1569</v>
      </c>
      <c r="K15" s="30" t="s">
        <v>802</v>
      </c>
      <c r="L15" s="31">
        <v>100000</v>
      </c>
    </row>
    <row r="16" spans="1:12" ht="96.75" customHeight="1">
      <c r="A16" s="28">
        <v>14</v>
      </c>
      <c r="B16" s="28">
        <v>13</v>
      </c>
      <c r="C16" s="28" t="s">
        <v>788</v>
      </c>
      <c r="D16" s="28" t="s">
        <v>789</v>
      </c>
      <c r="E16" s="19" t="s">
        <v>803</v>
      </c>
      <c r="F16" s="19" t="s">
        <v>731</v>
      </c>
      <c r="G16" s="30" t="s">
        <v>804</v>
      </c>
      <c r="H16" s="19" t="s">
        <v>805</v>
      </c>
      <c r="I16" s="30" t="s">
        <v>793</v>
      </c>
      <c r="J16" s="19" t="s">
        <v>1571</v>
      </c>
      <c r="K16" s="30" t="s">
        <v>806</v>
      </c>
      <c r="L16" s="31">
        <v>240000</v>
      </c>
    </row>
    <row r="17" spans="1:12" ht="178.5">
      <c r="A17" s="28">
        <v>15</v>
      </c>
      <c r="B17" s="28">
        <v>7</v>
      </c>
      <c r="C17" s="28" t="s">
        <v>807</v>
      </c>
      <c r="D17" s="28" t="s">
        <v>808</v>
      </c>
      <c r="E17" s="19" t="s">
        <v>809</v>
      </c>
      <c r="F17" s="19" t="s">
        <v>729</v>
      </c>
      <c r="G17" s="30" t="s">
        <v>810</v>
      </c>
      <c r="H17" s="19" t="s">
        <v>811</v>
      </c>
      <c r="I17" s="30" t="s">
        <v>812</v>
      </c>
      <c r="J17" s="19" t="s">
        <v>1572</v>
      </c>
      <c r="K17" s="30" t="s">
        <v>813</v>
      </c>
      <c r="L17" s="31">
        <v>29946</v>
      </c>
    </row>
    <row r="18" spans="1:12" ht="191.25">
      <c r="A18" s="28">
        <v>16</v>
      </c>
      <c r="B18" s="28">
        <v>2</v>
      </c>
      <c r="C18" s="28" t="s">
        <v>29</v>
      </c>
      <c r="D18" s="28" t="s">
        <v>33</v>
      </c>
      <c r="E18" s="19" t="s">
        <v>814</v>
      </c>
      <c r="F18" s="19" t="s">
        <v>729</v>
      </c>
      <c r="G18" s="30" t="s">
        <v>815</v>
      </c>
      <c r="H18" s="19" t="s">
        <v>816</v>
      </c>
      <c r="I18" s="30" t="s">
        <v>817</v>
      </c>
      <c r="J18" s="19" t="s">
        <v>1573</v>
      </c>
      <c r="K18" s="30" t="s">
        <v>818</v>
      </c>
      <c r="L18" s="31">
        <v>350000</v>
      </c>
    </row>
    <row r="19" spans="1:12" ht="127.5">
      <c r="A19" s="28">
        <v>17</v>
      </c>
      <c r="B19" s="19">
        <v>2</v>
      </c>
      <c r="C19" s="28" t="s">
        <v>511</v>
      </c>
      <c r="D19" s="28" t="s">
        <v>819</v>
      </c>
      <c r="E19" s="19" t="s">
        <v>820</v>
      </c>
      <c r="F19" s="19" t="s">
        <v>729</v>
      </c>
      <c r="G19" s="30" t="s">
        <v>821</v>
      </c>
      <c r="H19" s="19" t="s">
        <v>822</v>
      </c>
      <c r="I19" s="30" t="s">
        <v>823</v>
      </c>
      <c r="J19" s="19" t="s">
        <v>1560</v>
      </c>
      <c r="K19" s="30" t="s">
        <v>824</v>
      </c>
      <c r="L19" s="31">
        <v>140000</v>
      </c>
    </row>
    <row r="20" spans="1:12" ht="229.5">
      <c r="A20" s="28">
        <v>18</v>
      </c>
      <c r="B20" s="28">
        <v>13</v>
      </c>
      <c r="C20" s="28">
        <v>5</v>
      </c>
      <c r="D20" s="28" t="s">
        <v>743</v>
      </c>
      <c r="E20" s="19" t="s">
        <v>825</v>
      </c>
      <c r="F20" s="19" t="s">
        <v>729</v>
      </c>
      <c r="G20" s="30" t="s">
        <v>826</v>
      </c>
      <c r="H20" s="19" t="s">
        <v>827</v>
      </c>
      <c r="I20" s="30" t="s">
        <v>828</v>
      </c>
      <c r="J20" s="19" t="s">
        <v>1574</v>
      </c>
      <c r="K20" s="30" t="s">
        <v>829</v>
      </c>
      <c r="L20" s="31">
        <v>141000</v>
      </c>
    </row>
    <row r="21" spans="1:12" ht="114.75">
      <c r="A21" s="28">
        <v>19</v>
      </c>
      <c r="B21" s="28">
        <v>13</v>
      </c>
      <c r="C21" s="28">
        <v>5</v>
      </c>
      <c r="D21" s="28" t="s">
        <v>743</v>
      </c>
      <c r="E21" s="19" t="s">
        <v>830</v>
      </c>
      <c r="F21" s="19" t="s">
        <v>729</v>
      </c>
      <c r="G21" s="30" t="s">
        <v>831</v>
      </c>
      <c r="H21" s="19" t="s">
        <v>832</v>
      </c>
      <c r="I21" s="30" t="s">
        <v>833</v>
      </c>
      <c r="J21" s="19" t="s">
        <v>1574</v>
      </c>
      <c r="K21" s="30" t="s">
        <v>834</v>
      </c>
      <c r="L21" s="31">
        <v>100000</v>
      </c>
    </row>
    <row r="22" spans="1:12" ht="127.5">
      <c r="A22" s="28">
        <v>20</v>
      </c>
      <c r="B22" s="28">
        <v>2</v>
      </c>
      <c r="C22" s="28" t="s">
        <v>511</v>
      </c>
      <c r="D22" s="28" t="s">
        <v>33</v>
      </c>
      <c r="E22" s="19" t="s">
        <v>835</v>
      </c>
      <c r="F22" s="19" t="s">
        <v>729</v>
      </c>
      <c r="G22" s="30" t="s">
        <v>836</v>
      </c>
      <c r="H22" s="19" t="s">
        <v>837</v>
      </c>
      <c r="I22" s="30" t="s">
        <v>838</v>
      </c>
      <c r="J22" s="19" t="s">
        <v>1560</v>
      </c>
      <c r="K22" s="30" t="s">
        <v>839</v>
      </c>
      <c r="L22" s="31">
        <v>130000</v>
      </c>
    </row>
    <row r="23" spans="1:12" ht="165" customHeight="1">
      <c r="A23" s="28">
        <v>21</v>
      </c>
      <c r="B23" s="28">
        <v>2</v>
      </c>
      <c r="C23" s="28">
        <v>4</v>
      </c>
      <c r="D23" s="28" t="s">
        <v>33</v>
      </c>
      <c r="E23" s="19" t="s">
        <v>840</v>
      </c>
      <c r="F23" s="19" t="s">
        <v>729</v>
      </c>
      <c r="G23" s="30" t="s">
        <v>841</v>
      </c>
      <c r="H23" s="19" t="s">
        <v>842</v>
      </c>
      <c r="I23" s="30" t="s">
        <v>843</v>
      </c>
      <c r="J23" s="19" t="s">
        <v>1560</v>
      </c>
      <c r="K23" s="30" t="s">
        <v>844</v>
      </c>
      <c r="L23" s="31">
        <v>109000</v>
      </c>
    </row>
    <row r="24" spans="1:12" ht="140.25">
      <c r="A24" s="28">
        <v>22</v>
      </c>
      <c r="B24" s="28">
        <v>2</v>
      </c>
      <c r="C24" s="28">
        <v>4</v>
      </c>
      <c r="D24" s="28" t="s">
        <v>33</v>
      </c>
      <c r="E24" s="19" t="s">
        <v>845</v>
      </c>
      <c r="F24" s="19" t="s">
        <v>729</v>
      </c>
      <c r="G24" s="30" t="s">
        <v>846</v>
      </c>
      <c r="H24" s="19" t="s">
        <v>847</v>
      </c>
      <c r="I24" s="30" t="s">
        <v>848</v>
      </c>
      <c r="J24" s="19" t="s">
        <v>1560</v>
      </c>
      <c r="K24" s="30" t="s">
        <v>849</v>
      </c>
      <c r="L24" s="31">
        <v>80000</v>
      </c>
    </row>
    <row r="25" spans="1:12" ht="127.5">
      <c r="A25" s="28">
        <v>23</v>
      </c>
      <c r="B25" s="28">
        <v>2</v>
      </c>
      <c r="C25" s="28" t="s">
        <v>511</v>
      </c>
      <c r="D25" s="28" t="s">
        <v>33</v>
      </c>
      <c r="E25" s="19" t="s">
        <v>850</v>
      </c>
      <c r="F25" s="19" t="s">
        <v>729</v>
      </c>
      <c r="G25" s="30" t="s">
        <v>851</v>
      </c>
      <c r="H25" s="19" t="s">
        <v>852</v>
      </c>
      <c r="I25" s="30" t="s">
        <v>853</v>
      </c>
      <c r="J25" s="19" t="s">
        <v>1573</v>
      </c>
      <c r="K25" s="30" t="s">
        <v>854</v>
      </c>
      <c r="L25" s="31">
        <v>25000</v>
      </c>
    </row>
    <row r="26" spans="1:12" ht="89.25">
      <c r="A26" s="28">
        <v>24</v>
      </c>
      <c r="B26" s="28">
        <v>2</v>
      </c>
      <c r="C26" s="28">
        <v>4</v>
      </c>
      <c r="D26" s="28" t="s">
        <v>33</v>
      </c>
      <c r="E26" s="19" t="s">
        <v>855</v>
      </c>
      <c r="F26" s="19" t="s">
        <v>729</v>
      </c>
      <c r="G26" s="30" t="s">
        <v>851</v>
      </c>
      <c r="H26" s="19" t="s">
        <v>852</v>
      </c>
      <c r="I26" s="30" t="s">
        <v>856</v>
      </c>
      <c r="J26" s="19" t="s">
        <v>1560</v>
      </c>
      <c r="K26" s="30" t="s">
        <v>857</v>
      </c>
      <c r="L26" s="31">
        <v>50000</v>
      </c>
    </row>
    <row r="27" spans="1:12" ht="171" customHeight="1">
      <c r="A27" s="28">
        <v>25</v>
      </c>
      <c r="B27" s="28">
        <v>13</v>
      </c>
      <c r="C27" s="28">
        <v>2</v>
      </c>
      <c r="D27" s="28" t="s">
        <v>33</v>
      </c>
      <c r="E27" s="19" t="s">
        <v>858</v>
      </c>
      <c r="F27" s="19" t="s">
        <v>733</v>
      </c>
      <c r="G27" s="30" t="s">
        <v>859</v>
      </c>
      <c r="H27" s="19" t="s">
        <v>860</v>
      </c>
      <c r="I27" s="30" t="s">
        <v>861</v>
      </c>
      <c r="J27" s="19" t="s">
        <v>1564</v>
      </c>
      <c r="K27" s="30" t="s">
        <v>862</v>
      </c>
      <c r="L27" s="31">
        <v>50000</v>
      </c>
    </row>
    <row r="28" spans="1:12" ht="140.25">
      <c r="A28" s="28">
        <v>26</v>
      </c>
      <c r="B28" s="28">
        <v>3</v>
      </c>
      <c r="C28" s="28">
        <v>2</v>
      </c>
      <c r="D28" s="28" t="s">
        <v>863</v>
      </c>
      <c r="E28" s="19" t="s">
        <v>1579</v>
      </c>
      <c r="F28" s="19" t="s">
        <v>733</v>
      </c>
      <c r="G28" s="30" t="s">
        <v>864</v>
      </c>
      <c r="H28" s="19" t="s">
        <v>1582</v>
      </c>
      <c r="I28" s="30" t="s">
        <v>866</v>
      </c>
      <c r="J28" s="19" t="s">
        <v>1564</v>
      </c>
      <c r="K28" s="30" t="s">
        <v>1584</v>
      </c>
      <c r="L28" s="31">
        <v>20000</v>
      </c>
    </row>
    <row r="29" spans="1:12" ht="153">
      <c r="A29" s="28">
        <v>27</v>
      </c>
      <c r="B29" s="28">
        <v>3</v>
      </c>
      <c r="C29" s="28">
        <v>2</v>
      </c>
      <c r="D29" s="28" t="s">
        <v>863</v>
      </c>
      <c r="E29" s="19" t="s">
        <v>867</v>
      </c>
      <c r="F29" s="19" t="s">
        <v>733</v>
      </c>
      <c r="G29" s="30" t="s">
        <v>864</v>
      </c>
      <c r="H29" s="19" t="s">
        <v>865</v>
      </c>
      <c r="I29" s="30" t="s">
        <v>866</v>
      </c>
      <c r="J29" s="19" t="s">
        <v>1565</v>
      </c>
      <c r="K29" s="30" t="s">
        <v>1583</v>
      </c>
      <c r="L29" s="31">
        <v>50000</v>
      </c>
    </row>
    <row r="30" spans="1:12" ht="178.5" customHeight="1">
      <c r="A30" s="28">
        <v>28</v>
      </c>
      <c r="B30" s="28">
        <v>13</v>
      </c>
      <c r="C30" s="28">
        <v>3</v>
      </c>
      <c r="D30" s="28" t="s">
        <v>33</v>
      </c>
      <c r="E30" s="19" t="s">
        <v>732</v>
      </c>
      <c r="F30" s="19" t="s">
        <v>731</v>
      </c>
      <c r="G30" s="30" t="s">
        <v>868</v>
      </c>
      <c r="H30" s="28" t="s">
        <v>869</v>
      </c>
      <c r="I30" s="30" t="s">
        <v>870</v>
      </c>
      <c r="J30" s="19" t="s">
        <v>871</v>
      </c>
      <c r="K30" s="30" t="s">
        <v>872</v>
      </c>
      <c r="L30" s="31">
        <v>90000</v>
      </c>
    </row>
    <row r="31" spans="1:12" ht="212.25" customHeight="1">
      <c r="A31" s="28">
        <v>29</v>
      </c>
      <c r="B31" s="28">
        <v>3</v>
      </c>
      <c r="C31" s="28">
        <v>1.5</v>
      </c>
      <c r="D31" s="28" t="s">
        <v>33</v>
      </c>
      <c r="E31" s="19" t="s">
        <v>873</v>
      </c>
      <c r="F31" s="19" t="s">
        <v>874</v>
      </c>
      <c r="G31" s="30" t="s">
        <v>875</v>
      </c>
      <c r="H31" s="28" t="s">
        <v>876</v>
      </c>
      <c r="I31" s="30" t="s">
        <v>877</v>
      </c>
      <c r="J31" s="19" t="s">
        <v>878</v>
      </c>
      <c r="K31" s="30" t="s">
        <v>879</v>
      </c>
      <c r="L31" s="31">
        <v>80000</v>
      </c>
    </row>
    <row r="32" spans="1:12" ht="147" customHeight="1">
      <c r="A32" s="19">
        <v>30</v>
      </c>
      <c r="B32" s="28">
        <v>13</v>
      </c>
      <c r="C32" s="28" t="s">
        <v>676</v>
      </c>
      <c r="D32" s="28" t="s">
        <v>789</v>
      </c>
      <c r="E32" s="19" t="s">
        <v>1515</v>
      </c>
      <c r="F32" s="19" t="s">
        <v>731</v>
      </c>
      <c r="G32" s="30" t="s">
        <v>1516</v>
      </c>
      <c r="H32" s="19" t="s">
        <v>1517</v>
      </c>
      <c r="I32" s="30" t="s">
        <v>1518</v>
      </c>
      <c r="J32" s="19" t="s">
        <v>1575</v>
      </c>
      <c r="K32" s="30" t="s">
        <v>1519</v>
      </c>
      <c r="L32" s="31">
        <v>200000</v>
      </c>
    </row>
    <row r="33" spans="1:12">
      <c r="A33" s="32"/>
      <c r="B33" s="33"/>
      <c r="C33" s="33"/>
      <c r="D33" s="33"/>
      <c r="E33" s="34"/>
      <c r="F33" s="35"/>
      <c r="G33" s="36"/>
      <c r="H33" s="32"/>
      <c r="I33" s="36"/>
      <c r="J33" s="33"/>
      <c r="L33" s="37"/>
    </row>
    <row r="34" spans="1:12">
      <c r="K34" s="224" t="s">
        <v>1554</v>
      </c>
      <c r="L34" s="225">
        <f>SUM(L3:L32)</f>
        <v>6307391.2599999998</v>
      </c>
    </row>
    <row r="35" spans="1:12">
      <c r="L35" s="3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H6" sqref="H6"/>
    </sheetView>
  </sheetViews>
  <sheetFormatPr defaultRowHeight="12.75"/>
  <cols>
    <col min="1" max="1" width="25.28515625" customWidth="1"/>
    <col min="2" max="2" width="17.28515625" customWidth="1"/>
  </cols>
  <sheetData>
    <row r="1" spans="1:2">
      <c r="A1" t="s">
        <v>1585</v>
      </c>
    </row>
    <row r="2" spans="1:2" ht="13.5" thickBot="1">
      <c r="A2" t="s">
        <v>1586</v>
      </c>
    </row>
    <row r="3" spans="1:2" ht="36.75" customHeight="1" thickBot="1">
      <c r="A3" s="62" t="s">
        <v>1536</v>
      </c>
      <c r="B3" s="218" t="s">
        <v>1553</v>
      </c>
    </row>
    <row r="4" spans="1:2" ht="89.25">
      <c r="A4" s="63" t="s">
        <v>891</v>
      </c>
      <c r="B4" s="217">
        <f>PK!L45</f>
        <v>7407670</v>
      </c>
    </row>
    <row r="5" spans="1:2" ht="76.5">
      <c r="A5" s="226" t="s">
        <v>734</v>
      </c>
      <c r="B5" s="227">
        <f>PO!L34</f>
        <v>6307391.2599999998</v>
      </c>
    </row>
    <row r="6" spans="1:2" ht="15">
      <c r="A6" s="51"/>
      <c r="B6" s="73"/>
    </row>
    <row r="8" spans="1:2" ht="13.5" thickBot="1">
      <c r="A8" s="241"/>
      <c r="B8" s="241"/>
    </row>
    <row r="9" spans="1:2" ht="39" thickBot="1">
      <c r="A9" s="66" t="s">
        <v>1520</v>
      </c>
      <c r="B9" s="65" t="s">
        <v>1521</v>
      </c>
    </row>
    <row r="10" spans="1:2">
      <c r="A10" s="67" t="s">
        <v>1522</v>
      </c>
      <c r="B10" s="64">
        <v>264825.13</v>
      </c>
    </row>
    <row r="11" spans="1:2">
      <c r="A11" s="68" t="s">
        <v>1523</v>
      </c>
      <c r="B11" s="48">
        <f>SiR!L73</f>
        <v>350962.75</v>
      </c>
    </row>
    <row r="12" spans="1:2">
      <c r="A12" s="68" t="s">
        <v>1524</v>
      </c>
      <c r="B12" s="48">
        <f>SiR!L88</f>
        <v>396733.91</v>
      </c>
    </row>
    <row r="13" spans="1:2">
      <c r="A13" s="68" t="s">
        <v>1525</v>
      </c>
      <c r="B13" s="48">
        <f>SiR!L109</f>
        <v>291492.14</v>
      </c>
    </row>
    <row r="14" spans="1:2">
      <c r="A14" s="68" t="s">
        <v>1526</v>
      </c>
      <c r="B14" s="48">
        <f>SiR!L127</f>
        <v>416287.67000000004</v>
      </c>
    </row>
    <row r="15" spans="1:2">
      <c r="A15" s="68" t="s">
        <v>1527</v>
      </c>
      <c r="B15" s="48">
        <v>117860.18</v>
      </c>
    </row>
    <row r="16" spans="1:2">
      <c r="A16" s="68" t="s">
        <v>1528</v>
      </c>
      <c r="B16" s="48">
        <v>337360.14</v>
      </c>
    </row>
    <row r="17" spans="1:7">
      <c r="A17" s="68" t="s">
        <v>1529</v>
      </c>
      <c r="B17" s="48">
        <v>212166.73</v>
      </c>
    </row>
    <row r="18" spans="1:7">
      <c r="A18" s="68" t="s">
        <v>1530</v>
      </c>
      <c r="B18" s="48">
        <v>338522.55</v>
      </c>
    </row>
    <row r="19" spans="1:7">
      <c r="A19" s="68" t="s">
        <v>1531</v>
      </c>
      <c r="B19" s="48">
        <v>368318.76</v>
      </c>
    </row>
    <row r="20" spans="1:7">
      <c r="A20" s="68" t="s">
        <v>1532</v>
      </c>
      <c r="B20" s="48">
        <v>212016.55</v>
      </c>
    </row>
    <row r="21" spans="1:7">
      <c r="A21" s="68" t="s">
        <v>1533</v>
      </c>
      <c r="B21" s="48">
        <v>341129.34</v>
      </c>
    </row>
    <row r="22" spans="1:7">
      <c r="A22" s="68" t="s">
        <v>1534</v>
      </c>
      <c r="B22" s="48">
        <v>421229.63</v>
      </c>
      <c r="C22" s="49"/>
      <c r="D22" s="49"/>
      <c r="E22" s="49"/>
      <c r="F22" s="49"/>
      <c r="G22" s="49"/>
    </row>
    <row r="23" spans="1:7">
      <c r="A23" s="68" t="s">
        <v>1538</v>
      </c>
      <c r="B23" s="48">
        <v>447060.93</v>
      </c>
    </row>
    <row r="24" spans="1:7">
      <c r="A24" s="68" t="s">
        <v>1539</v>
      </c>
      <c r="B24" s="48">
        <v>268810.45</v>
      </c>
    </row>
    <row r="25" spans="1:7">
      <c r="A25" s="68" t="s">
        <v>1540</v>
      </c>
      <c r="B25" s="48">
        <v>121371.92</v>
      </c>
      <c r="C25" s="37"/>
    </row>
    <row r="26" spans="1:7" ht="13.5" thickBot="1">
      <c r="A26" s="69" t="s">
        <v>1535</v>
      </c>
      <c r="B26" s="70">
        <f>SiR!L46</f>
        <v>2412507.83</v>
      </c>
    </row>
    <row r="27" spans="1:7" ht="15.75" thickBot="1">
      <c r="A27" s="71" t="s">
        <v>1537</v>
      </c>
      <c r="B27" s="72">
        <f t="shared" ref="B27" si="0">SUM(B10:B26)</f>
        <v>7318656.6099999994</v>
      </c>
    </row>
  </sheetData>
  <mergeCells count="1">
    <mergeCell ref="A8:B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1</vt:i4>
      </vt:variant>
    </vt:vector>
  </HeadingPairs>
  <TitlesOfParts>
    <vt:vector size="5" baseType="lpstr">
      <vt:lpstr>PK</vt:lpstr>
      <vt:lpstr>SiR</vt:lpstr>
      <vt:lpstr>PO</vt:lpstr>
      <vt:lpstr>budżet SIR,IZ,JC przed i po zm.</vt:lpstr>
      <vt:lpstr>SiR!Obszar_wydruku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Krzysztof Kwiatkowski</cp:lastModifiedBy>
  <cp:lastPrinted>2016-04-15T08:03:32Z</cp:lastPrinted>
  <dcterms:created xsi:type="dcterms:W3CDTF">1997-02-26T13:46:56Z</dcterms:created>
  <dcterms:modified xsi:type="dcterms:W3CDTF">2016-11-03T13:46:47Z</dcterms:modified>
</cp:coreProperties>
</file>